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6" yWindow="156" windowWidth="20868" windowHeight="9732" activeTab="3"/>
  </bookViews>
  <sheets>
    <sheet name="1.Versuch" sheetId="1" r:id="rId1"/>
    <sheet name="tS_zu_tB" sheetId="2" r:id="rId2"/>
    <sheet name="allg.Effekt" sheetId="3" r:id="rId3"/>
    <sheet name="letzter Versuch" sheetId="4" r:id="rId4"/>
  </sheets>
  <calcPr calcId="145621"/>
</workbook>
</file>

<file path=xl/calcChain.xml><?xml version="1.0" encoding="utf-8"?>
<calcChain xmlns="http://schemas.openxmlformats.org/spreadsheetml/2006/main">
  <c r="B15" i="4" l="1"/>
  <c r="D14" i="4" s="1"/>
  <c r="F14" i="4"/>
  <c r="D15" i="4"/>
  <c r="B18" i="4" l="1"/>
  <c r="C18" i="4" s="1"/>
  <c r="A19" i="4"/>
  <c r="A20" i="4" l="1"/>
  <c r="B20" i="4" s="1"/>
  <c r="B19" i="4"/>
  <c r="C19" i="4" s="1"/>
  <c r="B16" i="3"/>
  <c r="A21" i="4" l="1"/>
  <c r="B21" i="4" s="1"/>
  <c r="C21" i="4" s="1"/>
  <c r="C20" i="4"/>
  <c r="D20" i="4" s="1"/>
  <c r="E20" i="4" s="1"/>
  <c r="D18" i="4"/>
  <c r="E18" i="4" s="1"/>
  <c r="C16" i="3"/>
  <c r="E16" i="3" s="1"/>
  <c r="A17" i="3"/>
  <c r="A22" i="4" l="1"/>
  <c r="B22" i="4" s="1"/>
  <c r="C22" i="4" s="1"/>
  <c r="F18" i="4"/>
  <c r="G18" i="4" s="1"/>
  <c r="F20" i="4"/>
  <c r="G20" i="4" s="1"/>
  <c r="D19" i="4"/>
  <c r="E19" i="4" s="1"/>
  <c r="D21" i="4"/>
  <c r="E21" i="4" s="1"/>
  <c r="C17" i="3"/>
  <c r="D16" i="3"/>
  <c r="A18" i="3"/>
  <c r="B17" i="3"/>
  <c r="E6" i="2"/>
  <c r="E7" i="2"/>
  <c r="E5" i="2"/>
  <c r="E2" i="2"/>
  <c r="E3" i="2"/>
  <c r="A23" i="4" l="1"/>
  <c r="A24" i="4" s="1"/>
  <c r="D22" i="4"/>
  <c r="E22" i="4" s="1"/>
  <c r="F19" i="4"/>
  <c r="G19" i="4" s="1"/>
  <c r="H19" i="4" s="1"/>
  <c r="F21" i="4"/>
  <c r="E17" i="3"/>
  <c r="F16" i="3"/>
  <c r="G16" i="3" s="1"/>
  <c r="A19" i="3"/>
  <c r="B18" i="3"/>
  <c r="C18" i="3"/>
  <c r="D17" i="3"/>
  <c r="M3" i="2"/>
  <c r="M2" i="2"/>
  <c r="B23" i="4" l="1"/>
  <c r="C23" i="4" s="1"/>
  <c r="D23" i="4" s="1"/>
  <c r="E23" i="4" s="1"/>
  <c r="H20" i="4"/>
  <c r="G21" i="4"/>
  <c r="H21" i="4" s="1"/>
  <c r="F22" i="4"/>
  <c r="B24" i="4"/>
  <c r="C24" i="4" s="1"/>
  <c r="A25" i="4"/>
  <c r="E18" i="3"/>
  <c r="F17" i="3"/>
  <c r="G17" i="3" s="1"/>
  <c r="H17" i="3" s="1"/>
  <c r="A20" i="3"/>
  <c r="B19" i="3"/>
  <c r="D18" i="3"/>
  <c r="C19" i="3"/>
  <c r="E4" i="2"/>
  <c r="M13" i="2" s="1"/>
  <c r="K13" i="2"/>
  <c r="C9" i="2"/>
  <c r="A14" i="2" s="1"/>
  <c r="J192" i="2"/>
  <c r="H13" i="2"/>
  <c r="B13" i="2"/>
  <c r="C13" i="2" s="1"/>
  <c r="H13" i="1"/>
  <c r="B13" i="1"/>
  <c r="G22" i="4" l="1"/>
  <c r="H22" i="4" s="1"/>
  <c r="D24" i="4"/>
  <c r="E24" i="4" s="1"/>
  <c r="F23" i="4"/>
  <c r="B25" i="4"/>
  <c r="C25" i="4" s="1"/>
  <c r="A26" i="4"/>
  <c r="E19" i="3"/>
  <c r="F18" i="3"/>
  <c r="G18" i="3" s="1"/>
  <c r="H18" i="3" s="1"/>
  <c r="B20" i="3"/>
  <c r="A21" i="3"/>
  <c r="D19" i="3"/>
  <c r="C20" i="3"/>
  <c r="M14" i="2"/>
  <c r="L13" i="2"/>
  <c r="N13" i="2" s="1"/>
  <c r="L14" i="2"/>
  <c r="H3" i="2"/>
  <c r="H14" i="2"/>
  <c r="K14" i="2"/>
  <c r="D13" i="2"/>
  <c r="B14" i="2"/>
  <c r="A15" i="2"/>
  <c r="M15" i="2" s="1"/>
  <c r="C13" i="1"/>
  <c r="A14" i="1"/>
  <c r="H14" i="1" s="1"/>
  <c r="G23" i="4" l="1"/>
  <c r="H23" i="4" s="1"/>
  <c r="D25" i="4"/>
  <c r="E25" i="4" s="1"/>
  <c r="F24" i="4"/>
  <c r="B26" i="4"/>
  <c r="C26" i="4" s="1"/>
  <c r="A27" i="4"/>
  <c r="E20" i="3"/>
  <c r="F19" i="3"/>
  <c r="G19" i="3" s="1"/>
  <c r="H19" i="3" s="1"/>
  <c r="A22" i="3"/>
  <c r="B21" i="3"/>
  <c r="D20" i="3"/>
  <c r="C21" i="3"/>
  <c r="N14" i="2"/>
  <c r="O14" i="2" s="1"/>
  <c r="P13" i="2"/>
  <c r="O13" i="2"/>
  <c r="L15" i="2"/>
  <c r="N15" i="2" s="1"/>
  <c r="H15" i="2"/>
  <c r="K15" i="2"/>
  <c r="C14" i="2"/>
  <c r="D14" i="2" s="1"/>
  <c r="B15" i="2"/>
  <c r="A16" i="2"/>
  <c r="E13" i="2"/>
  <c r="F13" i="2"/>
  <c r="G13" i="2" s="1"/>
  <c r="D13" i="1"/>
  <c r="F13" i="1" s="1"/>
  <c r="G13" i="1" s="1"/>
  <c r="G3" i="1"/>
  <c r="B14" i="1"/>
  <c r="A15" i="1"/>
  <c r="H15" i="1" s="1"/>
  <c r="G24" i="4" l="1"/>
  <c r="H24" i="4" s="1"/>
  <c r="F25" i="4"/>
  <c r="B27" i="4"/>
  <c r="C27" i="4" s="1"/>
  <c r="A28" i="4"/>
  <c r="E21" i="3"/>
  <c r="F20" i="3"/>
  <c r="G20" i="3" s="1"/>
  <c r="H20" i="3" s="1"/>
  <c r="B22" i="3"/>
  <c r="A23" i="3"/>
  <c r="D21" i="3"/>
  <c r="C22" i="3"/>
  <c r="Q13" i="2"/>
  <c r="P15" i="2"/>
  <c r="O15" i="2"/>
  <c r="P14" i="2"/>
  <c r="Q14" i="2" s="1"/>
  <c r="L16" i="2"/>
  <c r="M16" i="2"/>
  <c r="H16" i="2"/>
  <c r="K16" i="2"/>
  <c r="C15" i="2"/>
  <c r="D15" i="2" s="1"/>
  <c r="A17" i="2"/>
  <c r="B16" i="2"/>
  <c r="E14" i="2"/>
  <c r="F14" i="2"/>
  <c r="I14" i="2" s="1"/>
  <c r="J14" i="2" s="1"/>
  <c r="E13" i="1"/>
  <c r="C14" i="1"/>
  <c r="D14" i="1" s="1"/>
  <c r="B15" i="1"/>
  <c r="A16" i="1"/>
  <c r="H16" i="1" s="1"/>
  <c r="G25" i="4" l="1"/>
  <c r="H25" i="4" s="1"/>
  <c r="D27" i="4"/>
  <c r="E27" i="4" s="1"/>
  <c r="D26" i="4"/>
  <c r="E26" i="4" s="1"/>
  <c r="B28" i="4"/>
  <c r="C28" i="4" s="1"/>
  <c r="A29" i="4"/>
  <c r="E22" i="3"/>
  <c r="F21" i="3"/>
  <c r="G21" i="3" s="1"/>
  <c r="H21" i="3" s="1"/>
  <c r="B23" i="3"/>
  <c r="A24" i="3"/>
  <c r="D22" i="3"/>
  <c r="C23" i="3"/>
  <c r="N16" i="2"/>
  <c r="P16" i="2" s="1"/>
  <c r="Q15" i="2"/>
  <c r="L17" i="2"/>
  <c r="M17" i="2"/>
  <c r="H17" i="2"/>
  <c r="K17" i="2"/>
  <c r="G14" i="2"/>
  <c r="C16" i="2"/>
  <c r="D16" i="2" s="1"/>
  <c r="A18" i="2"/>
  <c r="B17" i="2"/>
  <c r="E15" i="2"/>
  <c r="F15" i="2"/>
  <c r="I15" i="2" s="1"/>
  <c r="E14" i="1"/>
  <c r="C15" i="1"/>
  <c r="D15" i="1" s="1"/>
  <c r="B16" i="1"/>
  <c r="A17" i="1"/>
  <c r="H17" i="1" s="1"/>
  <c r="D28" i="4" l="1"/>
  <c r="E28" i="4" s="1"/>
  <c r="F27" i="4"/>
  <c r="G27" i="4" s="1"/>
  <c r="F26" i="4"/>
  <c r="B29" i="4"/>
  <c r="C29" i="4" s="1"/>
  <c r="A30" i="4"/>
  <c r="E23" i="3"/>
  <c r="F22" i="3"/>
  <c r="G22" i="3" s="1"/>
  <c r="H22" i="3" s="1"/>
  <c r="A25" i="3"/>
  <c r="B24" i="3"/>
  <c r="D23" i="3"/>
  <c r="C24" i="3"/>
  <c r="N17" i="2"/>
  <c r="O17" i="2" s="1"/>
  <c r="O16" i="2"/>
  <c r="Q16" i="2" s="1"/>
  <c r="L18" i="2"/>
  <c r="M18" i="2"/>
  <c r="H18" i="2"/>
  <c r="K18" i="2"/>
  <c r="G15" i="2"/>
  <c r="C17" i="2"/>
  <c r="D17" i="2" s="1"/>
  <c r="B18" i="2"/>
  <c r="A19" i="2"/>
  <c r="E16" i="2"/>
  <c r="F16" i="2"/>
  <c r="I16" i="2" s="1"/>
  <c r="F14" i="1"/>
  <c r="G14" i="1" s="1"/>
  <c r="C16" i="1"/>
  <c r="D16" i="1" s="1"/>
  <c r="F15" i="1"/>
  <c r="G15" i="1" s="1"/>
  <c r="B17" i="1"/>
  <c r="A18" i="1"/>
  <c r="H18" i="1" s="1"/>
  <c r="G26" i="4" l="1"/>
  <c r="H26" i="4" s="1"/>
  <c r="F28" i="4"/>
  <c r="B30" i="4"/>
  <c r="C30" i="4" s="1"/>
  <c r="A31" i="4"/>
  <c r="D29" i="4"/>
  <c r="E29" i="4" s="1"/>
  <c r="E24" i="3"/>
  <c r="F23" i="3"/>
  <c r="G23" i="3" s="1"/>
  <c r="H23" i="3" s="1"/>
  <c r="B25" i="3"/>
  <c r="A26" i="3"/>
  <c r="D24" i="3"/>
  <c r="C25" i="3"/>
  <c r="N18" i="2"/>
  <c r="O18" i="2" s="1"/>
  <c r="P17" i="2"/>
  <c r="Q17" i="2" s="1"/>
  <c r="K19" i="2"/>
  <c r="M19" i="2"/>
  <c r="L19" i="2"/>
  <c r="G16" i="2"/>
  <c r="C18" i="2"/>
  <c r="D18" i="2" s="1"/>
  <c r="E17" i="2"/>
  <c r="F17" i="2"/>
  <c r="I17" i="2" s="1"/>
  <c r="B19" i="2"/>
  <c r="A20" i="2"/>
  <c r="F16" i="1"/>
  <c r="G16" i="1" s="1"/>
  <c r="E16" i="1"/>
  <c r="E15" i="1"/>
  <c r="B18" i="1"/>
  <c r="C17" i="1"/>
  <c r="D17" i="1" s="1"/>
  <c r="A19" i="1"/>
  <c r="H19" i="1" s="1"/>
  <c r="H27" i="4" l="1"/>
  <c r="G28" i="4"/>
  <c r="H28" i="4" s="1"/>
  <c r="F29" i="4"/>
  <c r="D30" i="4"/>
  <c r="E30" i="4" s="1"/>
  <c r="B31" i="4"/>
  <c r="C31" i="4" s="1"/>
  <c r="A32" i="4"/>
  <c r="E25" i="3"/>
  <c r="F24" i="3"/>
  <c r="G24" i="3" s="1"/>
  <c r="H24" i="3" s="1"/>
  <c r="A27" i="3"/>
  <c r="B26" i="3"/>
  <c r="C26" i="3"/>
  <c r="D25" i="3"/>
  <c r="N19" i="2"/>
  <c r="O19" i="2" s="1"/>
  <c r="P18" i="2"/>
  <c r="Q18" i="2" s="1"/>
  <c r="L20" i="2"/>
  <c r="M20" i="2"/>
  <c r="H20" i="2"/>
  <c r="K20" i="2"/>
  <c r="G17" i="2"/>
  <c r="C19" i="2"/>
  <c r="D19" i="2" s="1"/>
  <c r="E18" i="2"/>
  <c r="F18" i="2"/>
  <c r="I18" i="2" s="1"/>
  <c r="A21" i="2"/>
  <c r="B20" i="2"/>
  <c r="C18" i="1"/>
  <c r="D18" i="1" s="1"/>
  <c r="E17" i="1"/>
  <c r="F17" i="1"/>
  <c r="G17" i="1" s="1"/>
  <c r="B19" i="1"/>
  <c r="A20" i="1"/>
  <c r="H20" i="1" s="1"/>
  <c r="G29" i="4" l="1"/>
  <c r="H29" i="4" s="1"/>
  <c r="F30" i="4"/>
  <c r="D31" i="4"/>
  <c r="E31" i="4" s="1"/>
  <c r="B32" i="4"/>
  <c r="C32" i="4" s="1"/>
  <c r="A33" i="4"/>
  <c r="E26" i="3"/>
  <c r="F25" i="3"/>
  <c r="G25" i="3" s="1"/>
  <c r="H25" i="3" s="1"/>
  <c r="A28" i="3"/>
  <c r="B27" i="3"/>
  <c r="D26" i="3"/>
  <c r="C27" i="3"/>
  <c r="N20" i="2"/>
  <c r="O20" i="2" s="1"/>
  <c r="P19" i="2"/>
  <c r="Q19" i="2" s="1"/>
  <c r="M21" i="2"/>
  <c r="L21" i="2"/>
  <c r="H21" i="2"/>
  <c r="K21" i="2"/>
  <c r="G18" i="2"/>
  <c r="C20" i="2"/>
  <c r="D20" i="2" s="1"/>
  <c r="E19" i="2"/>
  <c r="F19" i="2"/>
  <c r="I19" i="2" s="1"/>
  <c r="A22" i="2"/>
  <c r="B21" i="2"/>
  <c r="C19" i="1"/>
  <c r="D19" i="1" s="1"/>
  <c r="F18" i="1"/>
  <c r="G18" i="1" s="1"/>
  <c r="E18" i="1"/>
  <c r="B20" i="1"/>
  <c r="A21" i="1"/>
  <c r="H21" i="1" s="1"/>
  <c r="G30" i="4" l="1"/>
  <c r="H30" i="4" s="1"/>
  <c r="F31" i="4"/>
  <c r="D32" i="4"/>
  <c r="E32" i="4" s="1"/>
  <c r="B33" i="4"/>
  <c r="C33" i="4" s="1"/>
  <c r="A34" i="4"/>
  <c r="E27" i="3"/>
  <c r="F26" i="3"/>
  <c r="G26" i="3" s="1"/>
  <c r="H26" i="3" s="1"/>
  <c r="B28" i="3"/>
  <c r="A29" i="3"/>
  <c r="D27" i="3"/>
  <c r="C28" i="3"/>
  <c r="N21" i="2"/>
  <c r="O21" i="2" s="1"/>
  <c r="P20" i="2"/>
  <c r="Q20" i="2" s="1"/>
  <c r="K22" i="2"/>
  <c r="L22" i="2"/>
  <c r="M22" i="2"/>
  <c r="G19" i="2"/>
  <c r="H19" i="2"/>
  <c r="E20" i="2"/>
  <c r="C21" i="2"/>
  <c r="D21" i="2" s="1"/>
  <c r="F20" i="2"/>
  <c r="I20" i="2" s="1"/>
  <c r="B22" i="2"/>
  <c r="A23" i="2"/>
  <c r="C20" i="1"/>
  <c r="D20" i="1" s="1"/>
  <c r="F19" i="1"/>
  <c r="G19" i="1" s="1"/>
  <c r="E19" i="1"/>
  <c r="B21" i="1"/>
  <c r="A22" i="1"/>
  <c r="H22" i="1" s="1"/>
  <c r="G31" i="4" l="1"/>
  <c r="H31" i="4" s="1"/>
  <c r="F32" i="4"/>
  <c r="B34" i="4"/>
  <c r="C34" i="4" s="1"/>
  <c r="A35" i="4"/>
  <c r="D33" i="4"/>
  <c r="E33" i="4" s="1"/>
  <c r="E28" i="3"/>
  <c r="F27" i="3"/>
  <c r="G27" i="3" s="1"/>
  <c r="H27" i="3" s="1"/>
  <c r="B29" i="3"/>
  <c r="A30" i="3"/>
  <c r="C29" i="3"/>
  <c r="D28" i="3"/>
  <c r="N22" i="2"/>
  <c r="P22" i="2" s="1"/>
  <c r="P21" i="2"/>
  <c r="Q21" i="2" s="1"/>
  <c r="L23" i="2"/>
  <c r="M23" i="2"/>
  <c r="H23" i="2"/>
  <c r="K23" i="2"/>
  <c r="G20" i="2"/>
  <c r="C22" i="2"/>
  <c r="D22" i="2" s="1"/>
  <c r="E21" i="2"/>
  <c r="F21" i="2"/>
  <c r="I21" i="2" s="1"/>
  <c r="A24" i="2"/>
  <c r="B23" i="2"/>
  <c r="E20" i="1"/>
  <c r="B22" i="1"/>
  <c r="C21" i="1"/>
  <c r="D21" i="1" s="1"/>
  <c r="A23" i="1"/>
  <c r="H23" i="1" s="1"/>
  <c r="G32" i="4" l="1"/>
  <c r="H32" i="4" s="1"/>
  <c r="D34" i="4"/>
  <c r="E34" i="4" s="1"/>
  <c r="F33" i="4"/>
  <c r="B35" i="4"/>
  <c r="C35" i="4" s="1"/>
  <c r="A36" i="4"/>
  <c r="E29" i="3"/>
  <c r="F28" i="3"/>
  <c r="G28" i="3" s="1"/>
  <c r="H28" i="3" s="1"/>
  <c r="A31" i="3"/>
  <c r="B30" i="3"/>
  <c r="D29" i="3"/>
  <c r="C30" i="3"/>
  <c r="N23" i="2"/>
  <c r="O23" i="2" s="1"/>
  <c r="O22" i="2"/>
  <c r="Q22" i="2" s="1"/>
  <c r="K24" i="2"/>
  <c r="L24" i="2"/>
  <c r="M24" i="2"/>
  <c r="G21" i="2"/>
  <c r="C23" i="2"/>
  <c r="D23" i="2" s="1"/>
  <c r="E22" i="2"/>
  <c r="F22" i="2"/>
  <c r="I22" i="2" s="1"/>
  <c r="A25" i="2"/>
  <c r="B24" i="2"/>
  <c r="F20" i="1"/>
  <c r="G20" i="1" s="1"/>
  <c r="C22" i="1"/>
  <c r="D22" i="1" s="1"/>
  <c r="F21" i="1"/>
  <c r="G21" i="1" s="1"/>
  <c r="B23" i="1"/>
  <c r="A24" i="1"/>
  <c r="H24" i="1" s="1"/>
  <c r="G33" i="4" l="1"/>
  <c r="H33" i="4" s="1"/>
  <c r="D35" i="4"/>
  <c r="E35" i="4" s="1"/>
  <c r="E30" i="3"/>
  <c r="F34" i="4"/>
  <c r="B36" i="4"/>
  <c r="C36" i="4" s="1"/>
  <c r="A37" i="4"/>
  <c r="F29" i="3"/>
  <c r="G29" i="3" s="1"/>
  <c r="H29" i="3" s="1"/>
  <c r="A32" i="3"/>
  <c r="B31" i="3"/>
  <c r="D30" i="3"/>
  <c r="C31" i="3"/>
  <c r="N24" i="2"/>
  <c r="O24" i="2" s="1"/>
  <c r="P23" i="2"/>
  <c r="Q23" i="2" s="1"/>
  <c r="M25" i="2"/>
  <c r="L25" i="2"/>
  <c r="N25" i="2" s="1"/>
  <c r="H25" i="2"/>
  <c r="K25" i="2"/>
  <c r="G22" i="2"/>
  <c r="H22" i="2"/>
  <c r="C24" i="2"/>
  <c r="D24" i="2" s="1"/>
  <c r="E23" i="2"/>
  <c r="F23" i="2"/>
  <c r="I23" i="2" s="1"/>
  <c r="B25" i="2"/>
  <c r="A26" i="2"/>
  <c r="F22" i="1"/>
  <c r="G22" i="1" s="1"/>
  <c r="E21" i="1"/>
  <c r="C23" i="1"/>
  <c r="D23" i="1" s="1"/>
  <c r="E22" i="1"/>
  <c r="B24" i="1"/>
  <c r="A25" i="1"/>
  <c r="H25" i="1" s="1"/>
  <c r="G34" i="4" l="1"/>
  <c r="H34" i="4" s="1"/>
  <c r="F35" i="4"/>
  <c r="B37" i="4"/>
  <c r="C37" i="4" s="1"/>
  <c r="A38" i="4"/>
  <c r="D36" i="4"/>
  <c r="E36" i="4" s="1"/>
  <c r="E31" i="3"/>
  <c r="F30" i="3"/>
  <c r="G30" i="3" s="1"/>
  <c r="H30" i="3" s="1"/>
  <c r="B32" i="3"/>
  <c r="A33" i="3"/>
  <c r="D31" i="3"/>
  <c r="C32" i="3"/>
  <c r="P24" i="2"/>
  <c r="Q24" i="2" s="1"/>
  <c r="L26" i="2"/>
  <c r="M26" i="2"/>
  <c r="H26" i="2"/>
  <c r="K26" i="2"/>
  <c r="G23" i="2"/>
  <c r="E24" i="2"/>
  <c r="C25" i="2"/>
  <c r="D25" i="2" s="1"/>
  <c r="F24" i="2"/>
  <c r="I24" i="2" s="1"/>
  <c r="A27" i="2"/>
  <c r="B26" i="2"/>
  <c r="C24" i="1"/>
  <c r="D24" i="1" s="1"/>
  <c r="E23" i="1"/>
  <c r="F23" i="1"/>
  <c r="G23" i="1" s="1"/>
  <c r="B25" i="1"/>
  <c r="A26" i="1"/>
  <c r="H26" i="1" s="1"/>
  <c r="G35" i="4" l="1"/>
  <c r="H35" i="4" s="1"/>
  <c r="F36" i="4"/>
  <c r="B38" i="4"/>
  <c r="C38" i="4" s="1"/>
  <c r="A39" i="4"/>
  <c r="D37" i="4"/>
  <c r="E37" i="4" s="1"/>
  <c r="E32" i="3"/>
  <c r="F31" i="3"/>
  <c r="G31" i="3" s="1"/>
  <c r="H31" i="3" s="1"/>
  <c r="A34" i="3"/>
  <c r="B33" i="3"/>
  <c r="D32" i="3"/>
  <c r="C33" i="3"/>
  <c r="N26" i="2"/>
  <c r="P26" i="2" s="1"/>
  <c r="O25" i="2"/>
  <c r="P25" i="2"/>
  <c r="L27" i="2"/>
  <c r="M27" i="2"/>
  <c r="H27" i="2"/>
  <c r="K27" i="2"/>
  <c r="G24" i="2"/>
  <c r="H24" i="2"/>
  <c r="C26" i="2"/>
  <c r="D26" i="2" s="1"/>
  <c r="A28" i="2"/>
  <c r="B27" i="2"/>
  <c r="E25" i="2"/>
  <c r="F25" i="2"/>
  <c r="I25" i="2" s="1"/>
  <c r="C25" i="1"/>
  <c r="D25" i="1" s="1"/>
  <c r="E24" i="1"/>
  <c r="F24" i="1"/>
  <c r="G24" i="1" s="1"/>
  <c r="B26" i="1"/>
  <c r="A27" i="1"/>
  <c r="H27" i="1" s="1"/>
  <c r="G36" i="4" l="1"/>
  <c r="H36" i="4" s="1"/>
  <c r="D38" i="4"/>
  <c r="E38" i="4" s="1"/>
  <c r="F37" i="4"/>
  <c r="B39" i="4"/>
  <c r="C39" i="4" s="1"/>
  <c r="A40" i="4"/>
  <c r="E33" i="3"/>
  <c r="F32" i="3"/>
  <c r="G32" i="3" s="1"/>
  <c r="H32" i="3" s="1"/>
  <c r="B34" i="3"/>
  <c r="A35" i="3"/>
  <c r="D33" i="3"/>
  <c r="C34" i="3"/>
  <c r="N27" i="2"/>
  <c r="P27" i="2" s="1"/>
  <c r="O26" i="2"/>
  <c r="Q26" i="2" s="1"/>
  <c r="Q25" i="2"/>
  <c r="L28" i="2"/>
  <c r="M28" i="2"/>
  <c r="H28" i="2"/>
  <c r="K28" i="2"/>
  <c r="G25" i="2"/>
  <c r="C27" i="2"/>
  <c r="D27" i="2" s="1"/>
  <c r="E26" i="2"/>
  <c r="F26" i="2"/>
  <c r="I26" i="2" s="1"/>
  <c r="A29" i="2"/>
  <c r="B28" i="2"/>
  <c r="C26" i="1"/>
  <c r="D26" i="1" s="1"/>
  <c r="F25" i="1"/>
  <c r="G25" i="1" s="1"/>
  <c r="E25" i="1"/>
  <c r="B27" i="1"/>
  <c r="A28" i="1"/>
  <c r="H28" i="1" s="1"/>
  <c r="G37" i="4" l="1"/>
  <c r="H37" i="4" s="1"/>
  <c r="F38" i="4"/>
  <c r="D39" i="4"/>
  <c r="E39" i="4" s="1"/>
  <c r="B40" i="4"/>
  <c r="C40" i="4" s="1"/>
  <c r="A41" i="4"/>
  <c r="E34" i="3"/>
  <c r="F33" i="3"/>
  <c r="G33" i="3" s="1"/>
  <c r="H33" i="3" s="1"/>
  <c r="A36" i="3"/>
  <c r="B35" i="3"/>
  <c r="C35" i="3"/>
  <c r="D34" i="3"/>
  <c r="N28" i="2"/>
  <c r="P28" i="2" s="1"/>
  <c r="O27" i="2"/>
  <c r="Q27" i="2" s="1"/>
  <c r="M29" i="2"/>
  <c r="L29" i="2"/>
  <c r="N29" i="2" s="1"/>
  <c r="H29" i="2"/>
  <c r="K29" i="2"/>
  <c r="G26" i="2"/>
  <c r="C28" i="2"/>
  <c r="D28" i="2" s="1"/>
  <c r="E27" i="2"/>
  <c r="F27" i="2"/>
  <c r="I27" i="2" s="1"/>
  <c r="A30" i="2"/>
  <c r="B29" i="2"/>
  <c r="E26" i="1"/>
  <c r="B28" i="1"/>
  <c r="C27" i="1"/>
  <c r="D27" i="1" s="1"/>
  <c r="A29" i="1"/>
  <c r="H29" i="1" s="1"/>
  <c r="G38" i="4" l="1"/>
  <c r="H38" i="4" s="1"/>
  <c r="D40" i="4"/>
  <c r="E40" i="4" s="1"/>
  <c r="F39" i="4"/>
  <c r="B41" i="4"/>
  <c r="C41" i="4" s="1"/>
  <c r="A42" i="4"/>
  <c r="E35" i="3"/>
  <c r="F34" i="3"/>
  <c r="G34" i="3" s="1"/>
  <c r="H34" i="3" s="1"/>
  <c r="A37" i="3"/>
  <c r="B36" i="3"/>
  <c r="D35" i="3"/>
  <c r="C36" i="3"/>
  <c r="O28" i="2"/>
  <c r="Q28" i="2" s="1"/>
  <c r="M30" i="2"/>
  <c r="L30" i="2"/>
  <c r="H30" i="2"/>
  <c r="K30" i="2"/>
  <c r="G27" i="2"/>
  <c r="C29" i="2"/>
  <c r="D29" i="2" s="1"/>
  <c r="B30" i="2"/>
  <c r="A31" i="2"/>
  <c r="E28" i="2"/>
  <c r="F28" i="2"/>
  <c r="I28" i="2" s="1"/>
  <c r="F26" i="1"/>
  <c r="G26" i="1" s="1"/>
  <c r="C28" i="1"/>
  <c r="D28" i="1" s="1"/>
  <c r="F27" i="1"/>
  <c r="G27" i="1" s="1"/>
  <c r="B29" i="1"/>
  <c r="A30" i="1"/>
  <c r="H30" i="1" s="1"/>
  <c r="G39" i="4" l="1"/>
  <c r="H39" i="4" s="1"/>
  <c r="D41" i="4"/>
  <c r="E41" i="4" s="1"/>
  <c r="E36" i="3"/>
  <c r="F40" i="4"/>
  <c r="B42" i="4"/>
  <c r="C42" i="4" s="1"/>
  <c r="A43" i="4"/>
  <c r="F35" i="3"/>
  <c r="G35" i="3" s="1"/>
  <c r="H35" i="3" s="1"/>
  <c r="A38" i="3"/>
  <c r="B37" i="3"/>
  <c r="C37" i="3"/>
  <c r="D36" i="3"/>
  <c r="N30" i="2"/>
  <c r="O29" i="2"/>
  <c r="P29" i="2"/>
  <c r="L31" i="2"/>
  <c r="M31" i="2"/>
  <c r="H31" i="2"/>
  <c r="K31" i="2"/>
  <c r="G28" i="2"/>
  <c r="C30" i="2"/>
  <c r="D30" i="2" s="1"/>
  <c r="B31" i="2"/>
  <c r="A32" i="2"/>
  <c r="E29" i="2"/>
  <c r="F29" i="2"/>
  <c r="I29" i="2" s="1"/>
  <c r="E27" i="1"/>
  <c r="C29" i="1"/>
  <c r="D29" i="1" s="1"/>
  <c r="B30" i="1"/>
  <c r="E28" i="1"/>
  <c r="F28" i="1"/>
  <c r="G28" i="1" s="1"/>
  <c r="A31" i="1"/>
  <c r="H31" i="1" s="1"/>
  <c r="G40" i="4" l="1"/>
  <c r="H40" i="4" s="1"/>
  <c r="D42" i="4"/>
  <c r="E42" i="4" s="1"/>
  <c r="F41" i="4"/>
  <c r="B43" i="4"/>
  <c r="C43" i="4" s="1"/>
  <c r="A44" i="4"/>
  <c r="E37" i="3"/>
  <c r="F36" i="3"/>
  <c r="G36" i="3" s="1"/>
  <c r="H36" i="3" s="1"/>
  <c r="B38" i="3"/>
  <c r="A39" i="3"/>
  <c r="D37" i="3"/>
  <c r="C38" i="3"/>
  <c r="N31" i="2"/>
  <c r="P31" i="2" s="1"/>
  <c r="Q29" i="2"/>
  <c r="O30" i="2"/>
  <c r="P30" i="2"/>
  <c r="Q30" i="2" s="1"/>
  <c r="L32" i="2"/>
  <c r="M32" i="2"/>
  <c r="H32" i="2"/>
  <c r="K32" i="2"/>
  <c r="G29" i="2"/>
  <c r="C31" i="2"/>
  <c r="D31" i="2" s="1"/>
  <c r="E30" i="2"/>
  <c r="F30" i="2"/>
  <c r="I30" i="2" s="1"/>
  <c r="B32" i="2"/>
  <c r="A33" i="2"/>
  <c r="C30" i="1"/>
  <c r="D30" i="1" s="1"/>
  <c r="F29" i="1"/>
  <c r="G29" i="1" s="1"/>
  <c r="E29" i="1"/>
  <c r="B31" i="1"/>
  <c r="A32" i="1"/>
  <c r="H32" i="1" s="1"/>
  <c r="G41" i="4" l="1"/>
  <c r="H41" i="4" s="1"/>
  <c r="F42" i="4"/>
  <c r="D43" i="4"/>
  <c r="E43" i="4" s="1"/>
  <c r="B44" i="4"/>
  <c r="C44" i="4" s="1"/>
  <c r="A45" i="4"/>
  <c r="E38" i="3"/>
  <c r="F37" i="3"/>
  <c r="G37" i="3" s="1"/>
  <c r="H37" i="3" s="1"/>
  <c r="B39" i="3"/>
  <c r="A40" i="3"/>
  <c r="D38" i="3"/>
  <c r="C39" i="3"/>
  <c r="O31" i="2"/>
  <c r="Q31" i="2" s="1"/>
  <c r="N32" i="2"/>
  <c r="O32" i="2" s="1"/>
  <c r="K33" i="2"/>
  <c r="M33" i="2"/>
  <c r="L33" i="2"/>
  <c r="G30" i="2"/>
  <c r="C32" i="2"/>
  <c r="D32" i="2" s="1"/>
  <c r="E31" i="2"/>
  <c r="F31" i="2"/>
  <c r="I31" i="2" s="1"/>
  <c r="A34" i="2"/>
  <c r="B33" i="2"/>
  <c r="C31" i="1"/>
  <c r="D31" i="1" s="1"/>
  <c r="B32" i="1"/>
  <c r="F30" i="1"/>
  <c r="G30" i="1" s="1"/>
  <c r="E30" i="1"/>
  <c r="A33" i="1"/>
  <c r="H33" i="1" s="1"/>
  <c r="G42" i="4" l="1"/>
  <c r="H42" i="4" s="1"/>
  <c r="F43" i="4"/>
  <c r="D44" i="4"/>
  <c r="E44" i="4" s="1"/>
  <c r="B45" i="4"/>
  <c r="C45" i="4" s="1"/>
  <c r="A46" i="4"/>
  <c r="E39" i="3"/>
  <c r="F38" i="3"/>
  <c r="G38" i="3" s="1"/>
  <c r="H38" i="3" s="1"/>
  <c r="A41" i="3"/>
  <c r="B40" i="3"/>
  <c r="C40" i="3"/>
  <c r="D39" i="3"/>
  <c r="N33" i="2"/>
  <c r="P32" i="2"/>
  <c r="Q32" i="2" s="1"/>
  <c r="K34" i="2"/>
  <c r="L34" i="2"/>
  <c r="M34" i="2"/>
  <c r="G31" i="2"/>
  <c r="C33" i="2"/>
  <c r="E32" i="2"/>
  <c r="F32" i="2"/>
  <c r="I32" i="2" s="1"/>
  <c r="A35" i="2"/>
  <c r="B34" i="2"/>
  <c r="C32" i="1"/>
  <c r="D32" i="1" s="1"/>
  <c r="B33" i="1"/>
  <c r="F31" i="1"/>
  <c r="G31" i="1" s="1"/>
  <c r="E31" i="1"/>
  <c r="A34" i="1"/>
  <c r="H34" i="1" s="1"/>
  <c r="G43" i="4" l="1"/>
  <c r="H43" i="4" s="1"/>
  <c r="F44" i="4"/>
  <c r="B46" i="4"/>
  <c r="C46" i="4" s="1"/>
  <c r="A47" i="4"/>
  <c r="D45" i="4"/>
  <c r="E45" i="4" s="1"/>
  <c r="E40" i="3"/>
  <c r="F39" i="3"/>
  <c r="G39" i="3" s="1"/>
  <c r="H39" i="3" s="1"/>
  <c r="D40" i="3"/>
  <c r="C41" i="3"/>
  <c r="A42" i="3"/>
  <c r="B41" i="3"/>
  <c r="N34" i="2"/>
  <c r="O34" i="2" s="1"/>
  <c r="O33" i="2"/>
  <c r="P33" i="2"/>
  <c r="K35" i="2"/>
  <c r="M35" i="2"/>
  <c r="L35" i="2"/>
  <c r="G32" i="2"/>
  <c r="D33" i="2"/>
  <c r="E33" i="2" s="1"/>
  <c r="C34" i="2"/>
  <c r="D34" i="2" s="1"/>
  <c r="B35" i="2"/>
  <c r="A36" i="2"/>
  <c r="B34" i="1"/>
  <c r="C33" i="1"/>
  <c r="D33" i="1" s="1"/>
  <c r="E32" i="1"/>
  <c r="F32" i="1"/>
  <c r="G32" i="1" s="1"/>
  <c r="A35" i="1"/>
  <c r="H35" i="1" s="1"/>
  <c r="G44" i="4" l="1"/>
  <c r="H44" i="4" s="1"/>
  <c r="D46" i="4"/>
  <c r="E46" i="4" s="1"/>
  <c r="F45" i="4"/>
  <c r="B47" i="4"/>
  <c r="C47" i="4" s="1"/>
  <c r="A48" i="4"/>
  <c r="E41" i="3"/>
  <c r="F40" i="3"/>
  <c r="G40" i="3" s="1"/>
  <c r="H40" i="3" s="1"/>
  <c r="D41" i="3"/>
  <c r="C42" i="3"/>
  <c r="B42" i="3"/>
  <c r="A43" i="3"/>
  <c r="N35" i="2"/>
  <c r="O35" i="2" s="1"/>
  <c r="Q33" i="2"/>
  <c r="P34" i="2"/>
  <c r="Q34" i="2" s="1"/>
  <c r="K36" i="2"/>
  <c r="M36" i="2"/>
  <c r="L36" i="2"/>
  <c r="F33" i="2"/>
  <c r="I33" i="2" s="1"/>
  <c r="C35" i="2"/>
  <c r="D35" i="2" s="1"/>
  <c r="E34" i="2"/>
  <c r="F34" i="2"/>
  <c r="A37" i="2"/>
  <c r="B36" i="2"/>
  <c r="C34" i="1"/>
  <c r="E33" i="1"/>
  <c r="F33" i="1"/>
  <c r="G33" i="1" s="1"/>
  <c r="B35" i="1"/>
  <c r="A36" i="1"/>
  <c r="H36" i="1" s="1"/>
  <c r="G45" i="4" l="1"/>
  <c r="H45" i="4" s="1"/>
  <c r="F46" i="4"/>
  <c r="D47" i="4"/>
  <c r="E47" i="4" s="1"/>
  <c r="B48" i="4"/>
  <c r="C48" i="4" s="1"/>
  <c r="A49" i="4"/>
  <c r="E42" i="3"/>
  <c r="F41" i="3"/>
  <c r="G41" i="3" s="1"/>
  <c r="H41" i="3" s="1"/>
  <c r="B43" i="3"/>
  <c r="C43" i="3"/>
  <c r="A44" i="3"/>
  <c r="D42" i="3"/>
  <c r="P35" i="2"/>
  <c r="Q35" i="2" s="1"/>
  <c r="N36" i="2"/>
  <c r="O36" i="2" s="1"/>
  <c r="K37" i="2"/>
  <c r="L37" i="2"/>
  <c r="M37" i="2"/>
  <c r="I34" i="2"/>
  <c r="G34" i="2"/>
  <c r="H34" i="2"/>
  <c r="G33" i="2"/>
  <c r="H33" i="2"/>
  <c r="C36" i="2"/>
  <c r="D36" i="2" s="1"/>
  <c r="A38" i="2"/>
  <c r="B37" i="2"/>
  <c r="E35" i="2"/>
  <c r="F35" i="2"/>
  <c r="I35" i="2" s="1"/>
  <c r="D34" i="1"/>
  <c r="F34" i="1" s="1"/>
  <c r="G34" i="1" s="1"/>
  <c r="B36" i="1"/>
  <c r="C35" i="1"/>
  <c r="D35" i="1" s="1"/>
  <c r="A37" i="1"/>
  <c r="H37" i="1" s="1"/>
  <c r="G46" i="4" l="1"/>
  <c r="H46" i="4" s="1"/>
  <c r="F42" i="3"/>
  <c r="G42" i="3" s="1"/>
  <c r="H42" i="3" s="1"/>
  <c r="F47" i="4"/>
  <c r="D48" i="4"/>
  <c r="E48" i="4" s="1"/>
  <c r="B49" i="4"/>
  <c r="C49" i="4" s="1"/>
  <c r="A50" i="4"/>
  <c r="E43" i="3"/>
  <c r="C44" i="3"/>
  <c r="B44" i="3"/>
  <c r="A45" i="3"/>
  <c r="D43" i="3"/>
  <c r="N37" i="2"/>
  <c r="O37" i="2" s="1"/>
  <c r="P36" i="2"/>
  <c r="Q36" i="2" s="1"/>
  <c r="M38" i="2"/>
  <c r="L38" i="2"/>
  <c r="N38" i="2" s="1"/>
  <c r="H38" i="2"/>
  <c r="K38" i="2"/>
  <c r="G35" i="2"/>
  <c r="H35" i="2"/>
  <c r="C37" i="2"/>
  <c r="D37" i="2" s="1"/>
  <c r="B38" i="2"/>
  <c r="A39" i="2"/>
  <c r="E36" i="2"/>
  <c r="F36" i="2"/>
  <c r="I36" i="2" s="1"/>
  <c r="E34" i="1"/>
  <c r="C36" i="1"/>
  <c r="D36" i="1" s="1"/>
  <c r="F35" i="1"/>
  <c r="G35" i="1" s="1"/>
  <c r="B37" i="1"/>
  <c r="A38" i="1"/>
  <c r="H38" i="1" s="1"/>
  <c r="G47" i="4" l="1"/>
  <c r="H47" i="4" s="1"/>
  <c r="D49" i="4"/>
  <c r="E49" i="4" s="1"/>
  <c r="F48" i="4"/>
  <c r="B50" i="4"/>
  <c r="C50" i="4" s="1"/>
  <c r="A51" i="4"/>
  <c r="E44" i="3"/>
  <c r="F43" i="3"/>
  <c r="G43" i="3" s="1"/>
  <c r="H43" i="3" s="1"/>
  <c r="C45" i="3"/>
  <c r="A46" i="3"/>
  <c r="B45" i="3"/>
  <c r="E45" i="3" s="1"/>
  <c r="D44" i="3"/>
  <c r="P37" i="2"/>
  <c r="Q37" i="2" s="1"/>
  <c r="O38" i="2"/>
  <c r="M39" i="2"/>
  <c r="L39" i="2"/>
  <c r="H39" i="2"/>
  <c r="K39" i="2"/>
  <c r="G36" i="2"/>
  <c r="H36" i="2"/>
  <c r="C38" i="2"/>
  <c r="D38" i="2" s="1"/>
  <c r="E37" i="2"/>
  <c r="F37" i="2"/>
  <c r="I37" i="2" s="1"/>
  <c r="A40" i="2"/>
  <c r="B39" i="2"/>
  <c r="C37" i="1"/>
  <c r="D37" i="1" s="1"/>
  <c r="F36" i="1"/>
  <c r="G36" i="1" s="1"/>
  <c r="E36" i="1"/>
  <c r="E35" i="1"/>
  <c r="B38" i="1"/>
  <c r="A39" i="1"/>
  <c r="H39" i="1" s="1"/>
  <c r="G48" i="4" l="1"/>
  <c r="H48" i="4" s="1"/>
  <c r="F49" i="4"/>
  <c r="D50" i="4"/>
  <c r="E50" i="4" s="1"/>
  <c r="B51" i="4"/>
  <c r="C51" i="4" s="1"/>
  <c r="A52" i="4"/>
  <c r="F44" i="3"/>
  <c r="G44" i="3" s="1"/>
  <c r="H44" i="3" s="1"/>
  <c r="D45" i="3"/>
  <c r="B46" i="3"/>
  <c r="C46" i="3"/>
  <c r="A47" i="3"/>
  <c r="N39" i="2"/>
  <c r="P39" i="2" s="1"/>
  <c r="P38" i="2"/>
  <c r="Q38" i="2" s="1"/>
  <c r="M40" i="2"/>
  <c r="L40" i="2"/>
  <c r="H40" i="2"/>
  <c r="K40" i="2"/>
  <c r="G37" i="2"/>
  <c r="H37" i="2"/>
  <c r="C39" i="2"/>
  <c r="D39" i="2" s="1"/>
  <c r="A41" i="2"/>
  <c r="B40" i="2"/>
  <c r="E38" i="2"/>
  <c r="F38" i="2"/>
  <c r="I38" i="2" s="1"/>
  <c r="F37" i="1"/>
  <c r="G37" i="1" s="1"/>
  <c r="C38" i="1"/>
  <c r="D38" i="1" s="1"/>
  <c r="F38" i="1" s="1"/>
  <c r="G38" i="1" s="1"/>
  <c r="B39" i="1"/>
  <c r="E37" i="1"/>
  <c r="A40" i="1"/>
  <c r="H40" i="1" s="1"/>
  <c r="G49" i="4" l="1"/>
  <c r="H49" i="4" s="1"/>
  <c r="F50" i="4"/>
  <c r="D51" i="4"/>
  <c r="E51" i="4" s="1"/>
  <c r="B52" i="4"/>
  <c r="C52" i="4" s="1"/>
  <c r="A53" i="4"/>
  <c r="E46" i="3"/>
  <c r="F45" i="3"/>
  <c r="G45" i="3" s="1"/>
  <c r="H45" i="3" s="1"/>
  <c r="D46" i="3"/>
  <c r="B47" i="3"/>
  <c r="E47" i="3" s="1"/>
  <c r="A48" i="3"/>
  <c r="C47" i="3"/>
  <c r="O39" i="2"/>
  <c r="Q39" i="2" s="1"/>
  <c r="N40" i="2"/>
  <c r="O40" i="2" s="1"/>
  <c r="M41" i="2"/>
  <c r="L41" i="2"/>
  <c r="H41" i="2"/>
  <c r="K41" i="2"/>
  <c r="G38" i="2"/>
  <c r="C40" i="2"/>
  <c r="D40" i="2" s="1"/>
  <c r="B41" i="2"/>
  <c r="A42" i="2"/>
  <c r="E39" i="2"/>
  <c r="F39" i="2"/>
  <c r="I39" i="2" s="1"/>
  <c r="C39" i="1"/>
  <c r="D39" i="1" s="1"/>
  <c r="E38" i="1"/>
  <c r="B40" i="1"/>
  <c r="A41" i="1"/>
  <c r="H41" i="1" s="1"/>
  <c r="G50" i="4" l="1"/>
  <c r="H50" i="4" s="1"/>
  <c r="F51" i="4"/>
  <c r="B53" i="4"/>
  <c r="C53" i="4" s="1"/>
  <c r="A54" i="4"/>
  <c r="D52" i="4"/>
  <c r="E52" i="4" s="1"/>
  <c r="F46" i="3"/>
  <c r="G46" i="3" s="1"/>
  <c r="H46" i="3" s="1"/>
  <c r="C48" i="3"/>
  <c r="A49" i="3"/>
  <c r="B48" i="3"/>
  <c r="D47" i="3"/>
  <c r="N41" i="2"/>
  <c r="P40" i="2"/>
  <c r="Q40" i="2" s="1"/>
  <c r="M42" i="2"/>
  <c r="L42" i="2"/>
  <c r="H42" i="2"/>
  <c r="K42" i="2"/>
  <c r="G39" i="2"/>
  <c r="C41" i="2"/>
  <c r="D41" i="2" s="1"/>
  <c r="E40" i="2"/>
  <c r="F40" i="2"/>
  <c r="I40" i="2" s="1"/>
  <c r="A43" i="2"/>
  <c r="B42" i="2"/>
  <c r="F39" i="1"/>
  <c r="G39" i="1" s="1"/>
  <c r="C40" i="1"/>
  <c r="D40" i="1" s="1"/>
  <c r="B41" i="1"/>
  <c r="A42" i="1"/>
  <c r="H42" i="1" s="1"/>
  <c r="G51" i="4" l="1"/>
  <c r="H51" i="4" s="1"/>
  <c r="D53" i="4"/>
  <c r="E53" i="4" s="1"/>
  <c r="F52" i="4"/>
  <c r="B54" i="4"/>
  <c r="C54" i="4" s="1"/>
  <c r="A55" i="4"/>
  <c r="E48" i="3"/>
  <c r="F47" i="3"/>
  <c r="G47" i="3" s="1"/>
  <c r="H47" i="3" s="1"/>
  <c r="D48" i="3"/>
  <c r="B49" i="3"/>
  <c r="A50" i="3"/>
  <c r="C49" i="3"/>
  <c r="N42" i="2"/>
  <c r="O42" i="2" s="1"/>
  <c r="P41" i="2"/>
  <c r="O41" i="2"/>
  <c r="M43" i="2"/>
  <c r="L43" i="2"/>
  <c r="H43" i="2"/>
  <c r="K43" i="2"/>
  <c r="G40" i="2"/>
  <c r="C42" i="2"/>
  <c r="D42" i="2" s="1"/>
  <c r="A44" i="2"/>
  <c r="B43" i="2"/>
  <c r="E41" i="2"/>
  <c r="F41" i="2"/>
  <c r="I41" i="2" s="1"/>
  <c r="E39" i="1"/>
  <c r="F40" i="1"/>
  <c r="G40" i="1" s="1"/>
  <c r="C41" i="1"/>
  <c r="D41" i="1" s="1"/>
  <c r="B42" i="1"/>
  <c r="E40" i="1"/>
  <c r="A43" i="1"/>
  <c r="H43" i="1" s="1"/>
  <c r="G52" i="4" l="1"/>
  <c r="H52" i="4" s="1"/>
  <c r="F53" i="4"/>
  <c r="D54" i="4"/>
  <c r="E54" i="4" s="1"/>
  <c r="B55" i="4"/>
  <c r="C55" i="4" s="1"/>
  <c r="A56" i="4"/>
  <c r="E49" i="3"/>
  <c r="F48" i="3"/>
  <c r="G48" i="3" s="1"/>
  <c r="H48" i="3" s="1"/>
  <c r="B50" i="3"/>
  <c r="A51" i="3"/>
  <c r="C50" i="3"/>
  <c r="D49" i="3"/>
  <c r="N43" i="2"/>
  <c r="P42" i="2"/>
  <c r="Q42" i="2" s="1"/>
  <c r="Q41" i="2"/>
  <c r="M44" i="2"/>
  <c r="L44" i="2"/>
  <c r="H44" i="2"/>
  <c r="K44" i="2"/>
  <c r="G41" i="2"/>
  <c r="C43" i="2"/>
  <c r="D43" i="2" s="1"/>
  <c r="B44" i="2"/>
  <c r="A45" i="2"/>
  <c r="E42" i="2"/>
  <c r="F42" i="2"/>
  <c r="I42" i="2" s="1"/>
  <c r="F41" i="1"/>
  <c r="G41" i="1" s="1"/>
  <c r="C42" i="1"/>
  <c r="D42" i="1" s="1"/>
  <c r="B43" i="1"/>
  <c r="E41" i="1"/>
  <c r="A44" i="1"/>
  <c r="H44" i="1" s="1"/>
  <c r="G53" i="4" l="1"/>
  <c r="H53" i="4" s="1"/>
  <c r="F54" i="4"/>
  <c r="D55" i="4"/>
  <c r="E55" i="4" s="1"/>
  <c r="B56" i="4"/>
  <c r="C56" i="4" s="1"/>
  <c r="A57" i="4"/>
  <c r="E50" i="3"/>
  <c r="F49" i="3"/>
  <c r="G49" i="3" s="1"/>
  <c r="H49" i="3" s="1"/>
  <c r="B51" i="3"/>
  <c r="A52" i="3"/>
  <c r="C51" i="3"/>
  <c r="D50" i="3"/>
  <c r="N44" i="2"/>
  <c r="P44" i="2" s="1"/>
  <c r="M45" i="2"/>
  <c r="L45" i="2"/>
  <c r="P43" i="2"/>
  <c r="O43" i="2"/>
  <c r="H45" i="2"/>
  <c r="K45" i="2"/>
  <c r="G42" i="2"/>
  <c r="C44" i="2"/>
  <c r="D44" i="2" s="1"/>
  <c r="E43" i="2"/>
  <c r="F43" i="2"/>
  <c r="I43" i="2" s="1"/>
  <c r="A46" i="2"/>
  <c r="B45" i="2"/>
  <c r="F42" i="1"/>
  <c r="G42" i="1" s="1"/>
  <c r="C43" i="1"/>
  <c r="D43" i="1" s="1"/>
  <c r="E42" i="1"/>
  <c r="B44" i="1"/>
  <c r="A45" i="1"/>
  <c r="H45" i="1" s="1"/>
  <c r="G54" i="4" l="1"/>
  <c r="H54" i="4" s="1"/>
  <c r="F55" i="4"/>
  <c r="D56" i="4"/>
  <c r="E56" i="4" s="1"/>
  <c r="B57" i="4"/>
  <c r="C57" i="4" s="1"/>
  <c r="A58" i="4"/>
  <c r="E51" i="3"/>
  <c r="F50" i="3"/>
  <c r="G50" i="3" s="1"/>
  <c r="H50" i="3" s="1"/>
  <c r="C52" i="3"/>
  <c r="A53" i="3"/>
  <c r="B52" i="3"/>
  <c r="E52" i="3" s="1"/>
  <c r="D51" i="3"/>
  <c r="O44" i="2"/>
  <c r="Q44" i="2" s="1"/>
  <c r="N45" i="2"/>
  <c r="O45" i="2" s="1"/>
  <c r="M46" i="2"/>
  <c r="L46" i="2"/>
  <c r="Q43" i="2"/>
  <c r="H46" i="2"/>
  <c r="K46" i="2"/>
  <c r="G43" i="2"/>
  <c r="C45" i="2"/>
  <c r="D45" i="2" s="1"/>
  <c r="A47" i="2"/>
  <c r="B46" i="2"/>
  <c r="E44" i="2"/>
  <c r="F44" i="2"/>
  <c r="I44" i="2" s="1"/>
  <c r="F43" i="1"/>
  <c r="G43" i="1" s="1"/>
  <c r="C44" i="1"/>
  <c r="D44" i="1" s="1"/>
  <c r="E43" i="1"/>
  <c r="B45" i="1"/>
  <c r="A46" i="1"/>
  <c r="H46" i="1" s="1"/>
  <c r="G55" i="4" l="1"/>
  <c r="H55" i="4" s="1"/>
  <c r="F56" i="4"/>
  <c r="B58" i="4"/>
  <c r="C58" i="4" s="1"/>
  <c r="A59" i="4"/>
  <c r="D57" i="4"/>
  <c r="E57" i="4" s="1"/>
  <c r="F51" i="3"/>
  <c r="G51" i="3" s="1"/>
  <c r="H51" i="3" s="1"/>
  <c r="D52" i="3"/>
  <c r="A54" i="3"/>
  <c r="C53" i="3"/>
  <c r="B53" i="3"/>
  <c r="N46" i="2"/>
  <c r="O46" i="2" s="1"/>
  <c r="P45" i="2"/>
  <c r="Q45" i="2" s="1"/>
  <c r="M47" i="2"/>
  <c r="L47" i="2"/>
  <c r="H47" i="2"/>
  <c r="K47" i="2"/>
  <c r="G44" i="2"/>
  <c r="C46" i="2"/>
  <c r="D46" i="2" s="1"/>
  <c r="A48" i="2"/>
  <c r="B47" i="2"/>
  <c r="E45" i="2"/>
  <c r="F45" i="2"/>
  <c r="I45" i="2" s="1"/>
  <c r="F44" i="1"/>
  <c r="G44" i="1" s="1"/>
  <c r="C45" i="1"/>
  <c r="D45" i="1" s="1"/>
  <c r="B46" i="1"/>
  <c r="A47" i="1"/>
  <c r="H47" i="1" s="1"/>
  <c r="G56" i="4" l="1"/>
  <c r="H56" i="4" s="1"/>
  <c r="F57" i="4"/>
  <c r="D58" i="4"/>
  <c r="E58" i="4" s="1"/>
  <c r="A60" i="4"/>
  <c r="B59" i="4"/>
  <c r="C59" i="4" s="1"/>
  <c r="E53" i="3"/>
  <c r="F52" i="3"/>
  <c r="G52" i="3" s="1"/>
  <c r="H52" i="3" s="1"/>
  <c r="B54" i="3"/>
  <c r="C54" i="3"/>
  <c r="A55" i="3"/>
  <c r="D53" i="3"/>
  <c r="N47" i="2"/>
  <c r="P46" i="2"/>
  <c r="Q46" i="2" s="1"/>
  <c r="L48" i="2"/>
  <c r="M48" i="2"/>
  <c r="H48" i="2"/>
  <c r="K48" i="2"/>
  <c r="G45" i="2"/>
  <c r="C47" i="2"/>
  <c r="D47" i="2" s="1"/>
  <c r="B48" i="2"/>
  <c r="A49" i="2"/>
  <c r="E46" i="2"/>
  <c r="F46" i="2"/>
  <c r="I46" i="2" s="1"/>
  <c r="E44" i="1"/>
  <c r="F45" i="1"/>
  <c r="G45" i="1" s="1"/>
  <c r="B47" i="1"/>
  <c r="C46" i="1"/>
  <c r="D46" i="1" s="1"/>
  <c r="E45" i="1"/>
  <c r="A48" i="1"/>
  <c r="H48" i="1" s="1"/>
  <c r="G57" i="4" l="1"/>
  <c r="H57" i="4" s="1"/>
  <c r="D59" i="4"/>
  <c r="E59" i="4" s="1"/>
  <c r="F58" i="4"/>
  <c r="B60" i="4"/>
  <c r="C60" i="4" s="1"/>
  <c r="A61" i="4"/>
  <c r="E54" i="3"/>
  <c r="F53" i="3"/>
  <c r="G53" i="3" s="1"/>
  <c r="H53" i="3" s="1"/>
  <c r="B55" i="3"/>
  <c r="A56" i="3"/>
  <c r="C55" i="3"/>
  <c r="D54" i="3"/>
  <c r="N48" i="2"/>
  <c r="P47" i="2"/>
  <c r="O47" i="2"/>
  <c r="M49" i="2"/>
  <c r="L49" i="2"/>
  <c r="H49" i="2"/>
  <c r="K49" i="2"/>
  <c r="G46" i="2"/>
  <c r="C48" i="2"/>
  <c r="D48" i="2" s="1"/>
  <c r="E47" i="2"/>
  <c r="F47" i="2"/>
  <c r="I47" i="2" s="1"/>
  <c r="A50" i="2"/>
  <c r="B49" i="2"/>
  <c r="F46" i="1"/>
  <c r="G46" i="1" s="1"/>
  <c r="E46" i="1"/>
  <c r="B48" i="1"/>
  <c r="C47" i="1"/>
  <c r="D47" i="1" s="1"/>
  <c r="A49" i="1"/>
  <c r="H49" i="1" s="1"/>
  <c r="G58" i="4" l="1"/>
  <c r="H58" i="4" s="1"/>
  <c r="N49" i="2"/>
  <c r="F59" i="4"/>
  <c r="D60" i="4"/>
  <c r="E60" i="4" s="1"/>
  <c r="B61" i="4"/>
  <c r="C61" i="4" s="1"/>
  <c r="A62" i="4"/>
  <c r="E55" i="3"/>
  <c r="F54" i="3"/>
  <c r="G54" i="3" s="1"/>
  <c r="H54" i="3" s="1"/>
  <c r="C56" i="3"/>
  <c r="A57" i="3"/>
  <c r="B56" i="3"/>
  <c r="D55" i="3"/>
  <c r="Q47" i="2"/>
  <c r="O48" i="2"/>
  <c r="P48" i="2"/>
  <c r="M50" i="2"/>
  <c r="L50" i="2"/>
  <c r="H50" i="2"/>
  <c r="K50" i="2"/>
  <c r="G47" i="2"/>
  <c r="C49" i="2"/>
  <c r="D49" i="2" s="1"/>
  <c r="A51" i="2"/>
  <c r="B50" i="2"/>
  <c r="E48" i="2"/>
  <c r="F48" i="2"/>
  <c r="I48" i="2" s="1"/>
  <c r="F47" i="1"/>
  <c r="G47" i="1" s="1"/>
  <c r="E47" i="1"/>
  <c r="B49" i="1"/>
  <c r="C48" i="1"/>
  <c r="D48" i="1" s="1"/>
  <c r="A50" i="1"/>
  <c r="H50" i="1" s="1"/>
  <c r="G59" i="4" l="1"/>
  <c r="H59" i="4" s="1"/>
  <c r="D61" i="4"/>
  <c r="E61" i="4" s="1"/>
  <c r="F60" i="4"/>
  <c r="B62" i="4"/>
  <c r="C62" i="4" s="1"/>
  <c r="A63" i="4"/>
  <c r="E56" i="3"/>
  <c r="F55" i="3"/>
  <c r="G55" i="3" s="1"/>
  <c r="H55" i="3" s="1"/>
  <c r="D56" i="3"/>
  <c r="A58" i="3"/>
  <c r="C57" i="3"/>
  <c r="B57" i="3"/>
  <c r="N50" i="2"/>
  <c r="O49" i="2"/>
  <c r="P49" i="2"/>
  <c r="M51" i="2"/>
  <c r="L51" i="2"/>
  <c r="Q48" i="2"/>
  <c r="H51" i="2"/>
  <c r="K51" i="2"/>
  <c r="G48" i="2"/>
  <c r="C50" i="2"/>
  <c r="D50" i="2" s="1"/>
  <c r="B51" i="2"/>
  <c r="A52" i="2"/>
  <c r="E49" i="2"/>
  <c r="F49" i="2"/>
  <c r="I49" i="2" s="1"/>
  <c r="F48" i="1"/>
  <c r="G48" i="1" s="1"/>
  <c r="E48" i="1"/>
  <c r="B50" i="1"/>
  <c r="C49" i="1"/>
  <c r="D49" i="1" s="1"/>
  <c r="A51" i="1"/>
  <c r="H51" i="1" s="1"/>
  <c r="G60" i="4" l="1"/>
  <c r="H60" i="4" s="1"/>
  <c r="E57" i="3"/>
  <c r="D62" i="4"/>
  <c r="E62" i="4" s="1"/>
  <c r="F61" i="4"/>
  <c r="A64" i="4"/>
  <c r="B63" i="4"/>
  <c r="C63" i="4" s="1"/>
  <c r="F56" i="3"/>
  <c r="G56" i="3" s="1"/>
  <c r="H56" i="3" s="1"/>
  <c r="D57" i="3"/>
  <c r="A59" i="3"/>
  <c r="C58" i="3"/>
  <c r="B58" i="3"/>
  <c r="N51" i="2"/>
  <c r="K52" i="2"/>
  <c r="M52" i="2"/>
  <c r="L52" i="2"/>
  <c r="P50" i="2"/>
  <c r="O50" i="2"/>
  <c r="Q49" i="2"/>
  <c r="G49" i="2"/>
  <c r="C51" i="2"/>
  <c r="D51" i="2" s="1"/>
  <c r="E50" i="2"/>
  <c r="F50" i="2"/>
  <c r="I50" i="2" s="1"/>
  <c r="A53" i="2"/>
  <c r="B52" i="2"/>
  <c r="F49" i="1"/>
  <c r="G49" i="1" s="1"/>
  <c r="E49" i="1"/>
  <c r="B51" i="1"/>
  <c r="C50" i="1"/>
  <c r="D50" i="1" s="1"/>
  <c r="A52" i="1"/>
  <c r="H52" i="1" s="1"/>
  <c r="G61" i="4" l="1"/>
  <c r="H61" i="4" s="1"/>
  <c r="D63" i="4"/>
  <c r="E63" i="4" s="1"/>
  <c r="F62" i="4"/>
  <c r="B64" i="4"/>
  <c r="C64" i="4" s="1"/>
  <c r="A65" i="4"/>
  <c r="E58" i="3"/>
  <c r="F57" i="3"/>
  <c r="G57" i="3" s="1"/>
  <c r="H57" i="3" s="1"/>
  <c r="D58" i="3"/>
  <c r="C59" i="3"/>
  <c r="B59" i="3"/>
  <c r="A60" i="3"/>
  <c r="N52" i="2"/>
  <c r="Q50" i="2"/>
  <c r="K53" i="2"/>
  <c r="M53" i="2"/>
  <c r="L53" i="2"/>
  <c r="O51" i="2"/>
  <c r="P51" i="2"/>
  <c r="G50" i="2"/>
  <c r="C52" i="2"/>
  <c r="D52" i="2" s="1"/>
  <c r="A54" i="2"/>
  <c r="B53" i="2"/>
  <c r="E51" i="2"/>
  <c r="F51" i="2"/>
  <c r="I51" i="2" s="1"/>
  <c r="C51" i="1"/>
  <c r="D51" i="1" s="1"/>
  <c r="F50" i="1"/>
  <c r="G50" i="1" s="1"/>
  <c r="E50" i="1"/>
  <c r="B52" i="1"/>
  <c r="A53" i="1"/>
  <c r="H53" i="1" s="1"/>
  <c r="G62" i="4" l="1"/>
  <c r="H62" i="4" s="1"/>
  <c r="N53" i="2"/>
  <c r="D64" i="4"/>
  <c r="E64" i="4" s="1"/>
  <c r="F63" i="4"/>
  <c r="B65" i="4"/>
  <c r="C65" i="4" s="1"/>
  <c r="A66" i="4"/>
  <c r="E59" i="3"/>
  <c r="F58" i="3"/>
  <c r="G58" i="3" s="1"/>
  <c r="H58" i="3" s="1"/>
  <c r="C60" i="3"/>
  <c r="B60" i="3"/>
  <c r="A61" i="3"/>
  <c r="D59" i="3"/>
  <c r="Q51" i="2"/>
  <c r="O52" i="2"/>
  <c r="P52" i="2"/>
  <c r="M54" i="2"/>
  <c r="L54" i="2"/>
  <c r="H54" i="2"/>
  <c r="K54" i="2"/>
  <c r="G51" i="2"/>
  <c r="C53" i="2"/>
  <c r="D53" i="2" s="1"/>
  <c r="A55" i="2"/>
  <c r="B54" i="2"/>
  <c r="E52" i="2"/>
  <c r="F52" i="2"/>
  <c r="I52" i="2" s="1"/>
  <c r="H52" i="2" s="1"/>
  <c r="F51" i="1"/>
  <c r="G51" i="1" s="1"/>
  <c r="B53" i="1"/>
  <c r="C52" i="1"/>
  <c r="D52" i="1" s="1"/>
  <c r="A54" i="1"/>
  <c r="H54" i="1" s="1"/>
  <c r="G63" i="4" l="1"/>
  <c r="H63" i="4" s="1"/>
  <c r="D65" i="4"/>
  <c r="E65" i="4" s="1"/>
  <c r="F64" i="4"/>
  <c r="B66" i="4"/>
  <c r="C66" i="4" s="1"/>
  <c r="A67" i="4"/>
  <c r="E60" i="3"/>
  <c r="F59" i="3"/>
  <c r="G59" i="3" s="1"/>
  <c r="H59" i="3" s="1"/>
  <c r="C61" i="3"/>
  <c r="B61" i="3"/>
  <c r="A62" i="3"/>
  <c r="D60" i="3"/>
  <c r="N54" i="2"/>
  <c r="O53" i="2"/>
  <c r="P53" i="2"/>
  <c r="M55" i="2"/>
  <c r="L55" i="2"/>
  <c r="N55" i="2" s="1"/>
  <c r="Q52" i="2"/>
  <c r="H55" i="2"/>
  <c r="K55" i="2"/>
  <c r="G52" i="2"/>
  <c r="C54" i="2"/>
  <c r="D54" i="2" s="1"/>
  <c r="A56" i="2"/>
  <c r="B55" i="2"/>
  <c r="E53" i="2"/>
  <c r="F53" i="2"/>
  <c r="I53" i="2" s="1"/>
  <c r="H53" i="2" s="1"/>
  <c r="E51" i="1"/>
  <c r="C53" i="1"/>
  <c r="D53" i="1" s="1"/>
  <c r="F52" i="1"/>
  <c r="G52" i="1" s="1"/>
  <c r="E52" i="1"/>
  <c r="B54" i="1"/>
  <c r="A55" i="1"/>
  <c r="H55" i="1" s="1"/>
  <c r="G64" i="4" l="1"/>
  <c r="H64" i="4" s="1"/>
  <c r="D66" i="4"/>
  <c r="E66" i="4" s="1"/>
  <c r="F65" i="4"/>
  <c r="A68" i="4"/>
  <c r="B67" i="4"/>
  <c r="C67" i="4" s="1"/>
  <c r="E61" i="3"/>
  <c r="F60" i="3"/>
  <c r="G60" i="3" s="1"/>
  <c r="H60" i="3" s="1"/>
  <c r="B62" i="3"/>
  <c r="A63" i="3"/>
  <c r="C62" i="3"/>
  <c r="D61" i="3"/>
  <c r="Q53" i="2"/>
  <c r="O54" i="2"/>
  <c r="P54" i="2"/>
  <c r="M56" i="2"/>
  <c r="L56" i="2"/>
  <c r="N56" i="2" s="1"/>
  <c r="P55" i="2"/>
  <c r="O55" i="2"/>
  <c r="H56" i="2"/>
  <c r="K56" i="2"/>
  <c r="G53" i="2"/>
  <c r="C55" i="2"/>
  <c r="D55" i="2" s="1"/>
  <c r="E54" i="2"/>
  <c r="F54" i="2"/>
  <c r="I54" i="2" s="1"/>
  <c r="A57" i="2"/>
  <c r="B56" i="2"/>
  <c r="F53" i="1"/>
  <c r="G53" i="1" s="1"/>
  <c r="B55" i="1"/>
  <c r="C54" i="1"/>
  <c r="D54" i="1" s="1"/>
  <c r="A56" i="1"/>
  <c r="H56" i="1" s="1"/>
  <c r="G65" i="4" l="1"/>
  <c r="H65" i="4" s="1"/>
  <c r="F66" i="4"/>
  <c r="D67" i="4"/>
  <c r="E67" i="4" s="1"/>
  <c r="A69" i="4"/>
  <c r="B68" i="4"/>
  <c r="C68" i="4" s="1"/>
  <c r="D68" i="4" s="1"/>
  <c r="E68" i="4" s="1"/>
  <c r="E62" i="3"/>
  <c r="F61" i="3"/>
  <c r="G61" i="3" s="1"/>
  <c r="H61" i="3" s="1"/>
  <c r="B63" i="3"/>
  <c r="C63" i="3"/>
  <c r="A64" i="3"/>
  <c r="D62" i="3"/>
  <c r="Q55" i="2"/>
  <c r="M57" i="2"/>
  <c r="L57" i="2"/>
  <c r="Q54" i="2"/>
  <c r="H57" i="2"/>
  <c r="K57" i="2"/>
  <c r="G54" i="2"/>
  <c r="C56" i="2"/>
  <c r="A58" i="2"/>
  <c r="B57" i="2"/>
  <c r="E55" i="2"/>
  <c r="F55" i="2"/>
  <c r="I55" i="2" s="1"/>
  <c r="E53" i="1"/>
  <c r="C55" i="1"/>
  <c r="D55" i="1" s="1"/>
  <c r="F54" i="1"/>
  <c r="G54" i="1" s="1"/>
  <c r="E54" i="1"/>
  <c r="B56" i="1"/>
  <c r="A57" i="1"/>
  <c r="H57" i="1" s="1"/>
  <c r="G66" i="4" l="1"/>
  <c r="H66" i="4" s="1"/>
  <c r="F67" i="4"/>
  <c r="B69" i="4"/>
  <c r="C69" i="4" s="1"/>
  <c r="A70" i="4"/>
  <c r="E63" i="3"/>
  <c r="F62" i="3"/>
  <c r="G62" i="3" s="1"/>
  <c r="H62" i="3" s="1"/>
  <c r="B64" i="3"/>
  <c r="A65" i="3"/>
  <c r="C64" i="3"/>
  <c r="D63" i="3"/>
  <c r="N57" i="2"/>
  <c r="P57" i="2" s="1"/>
  <c r="M58" i="2"/>
  <c r="L58" i="2"/>
  <c r="O56" i="2"/>
  <c r="P56" i="2"/>
  <c r="Q56" i="2" s="1"/>
  <c r="H58" i="2"/>
  <c r="K58" i="2"/>
  <c r="G55" i="2"/>
  <c r="D56" i="2"/>
  <c r="E56" i="2" s="1"/>
  <c r="C57" i="2"/>
  <c r="D57" i="2" s="1"/>
  <c r="A59" i="2"/>
  <c r="B58" i="2"/>
  <c r="F55" i="1"/>
  <c r="G55" i="1" s="1"/>
  <c r="C56" i="1"/>
  <c r="D56" i="1" s="1"/>
  <c r="E55" i="1"/>
  <c r="B57" i="1"/>
  <c r="A58" i="1"/>
  <c r="H58" i="1" s="1"/>
  <c r="G67" i="4" l="1"/>
  <c r="H67" i="4" s="1"/>
  <c r="D69" i="4"/>
  <c r="E69" i="4" s="1"/>
  <c r="F68" i="4"/>
  <c r="B70" i="4"/>
  <c r="C70" i="4" s="1"/>
  <c r="A71" i="4"/>
  <c r="E64" i="3"/>
  <c r="F63" i="3"/>
  <c r="G63" i="3" s="1"/>
  <c r="H63" i="3" s="1"/>
  <c r="A66" i="3"/>
  <c r="B65" i="3"/>
  <c r="C65" i="3"/>
  <c r="D64" i="3"/>
  <c r="N58" i="2"/>
  <c r="P58" i="2" s="1"/>
  <c r="O57" i="2"/>
  <c r="Q57" i="2" s="1"/>
  <c r="M59" i="2"/>
  <c r="L59" i="2"/>
  <c r="H59" i="2"/>
  <c r="K59" i="2"/>
  <c r="F56" i="2"/>
  <c r="I56" i="2" s="1"/>
  <c r="C58" i="2"/>
  <c r="D58" i="2" s="1"/>
  <c r="A60" i="2"/>
  <c r="B59" i="2"/>
  <c r="E57" i="2"/>
  <c r="F57" i="2"/>
  <c r="F56" i="1"/>
  <c r="G56" i="1" s="1"/>
  <c r="E56" i="1"/>
  <c r="C57" i="1"/>
  <c r="D57" i="1" s="1"/>
  <c r="B58" i="1"/>
  <c r="A59" i="1"/>
  <c r="H59" i="1" s="1"/>
  <c r="G68" i="4" l="1"/>
  <c r="H68" i="4" s="1"/>
  <c r="D70" i="4"/>
  <c r="E70" i="4" s="1"/>
  <c r="F69" i="4"/>
  <c r="B71" i="4"/>
  <c r="C71" i="4" s="1"/>
  <c r="A72" i="4"/>
  <c r="E65" i="3"/>
  <c r="F64" i="3"/>
  <c r="G64" i="3" s="1"/>
  <c r="H64" i="3" s="1"/>
  <c r="D65" i="3"/>
  <c r="A67" i="3"/>
  <c r="C66" i="3"/>
  <c r="B66" i="3"/>
  <c r="N59" i="2"/>
  <c r="O59" i="2" s="1"/>
  <c r="O58" i="2"/>
  <c r="Q58" i="2" s="1"/>
  <c r="K60" i="2"/>
  <c r="M60" i="2"/>
  <c r="L60" i="2"/>
  <c r="N60" i="2" s="1"/>
  <c r="I57" i="2"/>
  <c r="G56" i="2"/>
  <c r="G57" i="2"/>
  <c r="C59" i="2"/>
  <c r="D59" i="2" s="1"/>
  <c r="A61" i="2"/>
  <c r="B60" i="2"/>
  <c r="E58" i="2"/>
  <c r="F58" i="2"/>
  <c r="I58" i="2" s="1"/>
  <c r="F57" i="1"/>
  <c r="G57" i="1" s="1"/>
  <c r="C58" i="1"/>
  <c r="D58" i="1" s="1"/>
  <c r="E57" i="1"/>
  <c r="B59" i="1"/>
  <c r="A60" i="1"/>
  <c r="H60" i="1" s="1"/>
  <c r="G69" i="4" l="1"/>
  <c r="H69" i="4" s="1"/>
  <c r="D71" i="4"/>
  <c r="E71" i="4" s="1"/>
  <c r="F70" i="4"/>
  <c r="A73" i="4"/>
  <c r="B72" i="4"/>
  <c r="C72" i="4" s="1"/>
  <c r="E66" i="3"/>
  <c r="F65" i="3"/>
  <c r="G65" i="3" s="1"/>
  <c r="H65" i="3" s="1"/>
  <c r="B67" i="3"/>
  <c r="C67" i="3"/>
  <c r="A68" i="3"/>
  <c r="D66" i="3"/>
  <c r="P59" i="2"/>
  <c r="Q59" i="2" s="1"/>
  <c r="L61" i="2"/>
  <c r="M61" i="2"/>
  <c r="P60" i="2"/>
  <c r="O60" i="2"/>
  <c r="H61" i="2"/>
  <c r="K61" i="2"/>
  <c r="G58" i="2"/>
  <c r="C60" i="2"/>
  <c r="D60" i="2" s="1"/>
  <c r="A62" i="2"/>
  <c r="B61" i="2"/>
  <c r="E59" i="2"/>
  <c r="F59" i="2"/>
  <c r="I59" i="2" s="1"/>
  <c r="F58" i="1"/>
  <c r="G58" i="1" s="1"/>
  <c r="C59" i="1"/>
  <c r="D59" i="1" s="1"/>
  <c r="E58" i="1"/>
  <c r="B60" i="1"/>
  <c r="A61" i="1"/>
  <c r="H61" i="1" s="1"/>
  <c r="G70" i="4" l="1"/>
  <c r="H70" i="4" s="1"/>
  <c r="F71" i="4"/>
  <c r="D72" i="4"/>
  <c r="E72" i="4" s="1"/>
  <c r="B73" i="4"/>
  <c r="C73" i="4" s="1"/>
  <c r="A74" i="4"/>
  <c r="E67" i="3"/>
  <c r="F66" i="3"/>
  <c r="G66" i="3" s="1"/>
  <c r="H66" i="3" s="1"/>
  <c r="B68" i="3"/>
  <c r="C68" i="3"/>
  <c r="A69" i="3"/>
  <c r="D67" i="3"/>
  <c r="N61" i="2"/>
  <c r="M62" i="2"/>
  <c r="L62" i="2"/>
  <c r="Q60" i="2"/>
  <c r="H62" i="2"/>
  <c r="K62" i="2"/>
  <c r="G59" i="2"/>
  <c r="C61" i="2"/>
  <c r="D61" i="2" s="1"/>
  <c r="A63" i="2"/>
  <c r="B62" i="2"/>
  <c r="E60" i="2"/>
  <c r="F60" i="2"/>
  <c r="I60" i="2" s="1"/>
  <c r="H60" i="2" s="1"/>
  <c r="F59" i="1"/>
  <c r="G59" i="1" s="1"/>
  <c r="B61" i="1"/>
  <c r="C60" i="1"/>
  <c r="D60" i="1" s="1"/>
  <c r="E59" i="1"/>
  <c r="A62" i="1"/>
  <c r="H62" i="1" s="1"/>
  <c r="G71" i="4" l="1"/>
  <c r="H71" i="4" s="1"/>
  <c r="D73" i="4"/>
  <c r="E73" i="4" s="1"/>
  <c r="F72" i="4"/>
  <c r="B74" i="4"/>
  <c r="C74" i="4" s="1"/>
  <c r="A75" i="4"/>
  <c r="E68" i="3"/>
  <c r="F67" i="3"/>
  <c r="G67" i="3" s="1"/>
  <c r="H67" i="3" s="1"/>
  <c r="A70" i="3"/>
  <c r="B69" i="3"/>
  <c r="C69" i="3"/>
  <c r="D68" i="3"/>
  <c r="N62" i="2"/>
  <c r="P62" i="2" s="1"/>
  <c r="O61" i="2"/>
  <c r="P61" i="2"/>
  <c r="K63" i="2"/>
  <c r="M63" i="2"/>
  <c r="L63" i="2"/>
  <c r="G60" i="2"/>
  <c r="C62" i="2"/>
  <c r="D62" i="2" s="1"/>
  <c r="A64" i="2"/>
  <c r="B63" i="2"/>
  <c r="E61" i="2"/>
  <c r="F61" i="2"/>
  <c r="I61" i="2" s="1"/>
  <c r="F60" i="1"/>
  <c r="G60" i="1" s="1"/>
  <c r="E60" i="1"/>
  <c r="B62" i="1"/>
  <c r="C61" i="1"/>
  <c r="D61" i="1" s="1"/>
  <c r="A63" i="1"/>
  <c r="H63" i="1" s="1"/>
  <c r="G72" i="4" l="1"/>
  <c r="H72" i="4" s="1"/>
  <c r="D74" i="4"/>
  <c r="E74" i="4" s="1"/>
  <c r="F73" i="4"/>
  <c r="B75" i="4"/>
  <c r="C75" i="4" s="1"/>
  <c r="A76" i="4"/>
  <c r="E69" i="3"/>
  <c r="F68" i="3"/>
  <c r="G68" i="3" s="1"/>
  <c r="H68" i="3" s="1"/>
  <c r="D69" i="3"/>
  <c r="A71" i="3"/>
  <c r="C70" i="3"/>
  <c r="B70" i="3"/>
  <c r="N63" i="2"/>
  <c r="Q61" i="2"/>
  <c r="O62" i="2"/>
  <c r="Q62" i="2" s="1"/>
  <c r="K64" i="2"/>
  <c r="M64" i="2"/>
  <c r="L64" i="2"/>
  <c r="N64" i="2" s="1"/>
  <c r="G61" i="2"/>
  <c r="C63" i="2"/>
  <c r="D63" i="2" s="1"/>
  <c r="E62" i="2"/>
  <c r="F62" i="2"/>
  <c r="I62" i="2" s="1"/>
  <c r="A65" i="2"/>
  <c r="B64" i="2"/>
  <c r="F61" i="1"/>
  <c r="G61" i="1" s="1"/>
  <c r="E61" i="1"/>
  <c r="B63" i="1"/>
  <c r="C62" i="1"/>
  <c r="D62" i="1" s="1"/>
  <c r="A64" i="1"/>
  <c r="H64" i="1" s="1"/>
  <c r="G73" i="4" l="1"/>
  <c r="H73" i="4" s="1"/>
  <c r="E70" i="3"/>
  <c r="D75" i="4"/>
  <c r="E75" i="4" s="1"/>
  <c r="F74" i="4"/>
  <c r="A77" i="4"/>
  <c r="B76" i="4"/>
  <c r="C76" i="4" s="1"/>
  <c r="F69" i="3"/>
  <c r="G69" i="3" s="1"/>
  <c r="H69" i="3" s="1"/>
  <c r="B71" i="3"/>
  <c r="C71" i="3"/>
  <c r="A72" i="3"/>
  <c r="D70" i="3"/>
  <c r="O64" i="2"/>
  <c r="P64" i="2"/>
  <c r="K65" i="2"/>
  <c r="L65" i="2"/>
  <c r="M65" i="2"/>
  <c r="P63" i="2"/>
  <c r="O63" i="2"/>
  <c r="G62" i="2"/>
  <c r="C64" i="2"/>
  <c r="D64" i="2" s="1"/>
  <c r="A66" i="2"/>
  <c r="B65" i="2"/>
  <c r="E63" i="2"/>
  <c r="F63" i="2"/>
  <c r="I63" i="2" s="1"/>
  <c r="F62" i="1"/>
  <c r="G62" i="1" s="1"/>
  <c r="E62" i="1"/>
  <c r="B64" i="1"/>
  <c r="C63" i="1"/>
  <c r="D63" i="1" s="1"/>
  <c r="A65" i="1"/>
  <c r="H65" i="1" s="1"/>
  <c r="G74" i="4" l="1"/>
  <c r="H74" i="4" s="1"/>
  <c r="F75" i="4"/>
  <c r="D76" i="4"/>
  <c r="E76" i="4" s="1"/>
  <c r="B77" i="4"/>
  <c r="C77" i="4" s="1"/>
  <c r="A78" i="4"/>
  <c r="E71" i="3"/>
  <c r="F70" i="3"/>
  <c r="G70" i="3" s="1"/>
  <c r="H70" i="3" s="1"/>
  <c r="A73" i="3"/>
  <c r="B72" i="3"/>
  <c r="C72" i="3"/>
  <c r="D71" i="3"/>
  <c r="N65" i="2"/>
  <c r="O65" i="2" s="1"/>
  <c r="Q63" i="2"/>
  <c r="Q64" i="2"/>
  <c r="K66" i="2"/>
  <c r="M66" i="2"/>
  <c r="L66" i="2"/>
  <c r="N66" i="2" s="1"/>
  <c r="G63" i="2"/>
  <c r="H63" i="2"/>
  <c r="C65" i="2"/>
  <c r="D65" i="2" s="1"/>
  <c r="A67" i="2"/>
  <c r="B66" i="2"/>
  <c r="E64" i="2"/>
  <c r="F64" i="2"/>
  <c r="I64" i="2" s="1"/>
  <c r="F63" i="1"/>
  <c r="G63" i="1" s="1"/>
  <c r="E63" i="1"/>
  <c r="B65" i="1"/>
  <c r="C64" i="1"/>
  <c r="D64" i="1" s="1"/>
  <c r="A66" i="1"/>
  <c r="H66" i="1" s="1"/>
  <c r="G75" i="4" l="1"/>
  <c r="H75" i="4" s="1"/>
  <c r="E72" i="3"/>
  <c r="F76" i="4"/>
  <c r="D77" i="4"/>
  <c r="E77" i="4" s="1"/>
  <c r="B78" i="4"/>
  <c r="C78" i="4" s="1"/>
  <c r="A79" i="4"/>
  <c r="F71" i="3"/>
  <c r="G71" i="3" s="1"/>
  <c r="H71" i="3" s="1"/>
  <c r="D72" i="3"/>
  <c r="C73" i="3"/>
  <c r="A74" i="3"/>
  <c r="B73" i="3"/>
  <c r="E73" i="3" s="1"/>
  <c r="P65" i="2"/>
  <c r="Q65" i="2" s="1"/>
  <c r="O66" i="2"/>
  <c r="K67" i="2"/>
  <c r="M67" i="2"/>
  <c r="L67" i="2"/>
  <c r="G64" i="2"/>
  <c r="H64" i="2"/>
  <c r="C66" i="2"/>
  <c r="D66" i="2" s="1"/>
  <c r="E65" i="2"/>
  <c r="F65" i="2"/>
  <c r="I65" i="2" s="1"/>
  <c r="A68" i="2"/>
  <c r="B67" i="2"/>
  <c r="F64" i="1"/>
  <c r="G64" i="1" s="1"/>
  <c r="E64" i="1"/>
  <c r="B66" i="1"/>
  <c r="C65" i="1"/>
  <c r="D65" i="1" s="1"/>
  <c r="A67" i="1"/>
  <c r="H67" i="1" s="1"/>
  <c r="G76" i="4" l="1"/>
  <c r="H76" i="4" s="1"/>
  <c r="D78" i="4"/>
  <c r="E78" i="4" s="1"/>
  <c r="F77" i="4"/>
  <c r="B79" i="4"/>
  <c r="C79" i="4" s="1"/>
  <c r="A80" i="4"/>
  <c r="F72" i="3"/>
  <c r="G72" i="3" s="1"/>
  <c r="H72" i="3" s="1"/>
  <c r="B74" i="3"/>
  <c r="A75" i="3"/>
  <c r="C74" i="3"/>
  <c r="D73" i="3"/>
  <c r="N67" i="2"/>
  <c r="O67" i="2" s="1"/>
  <c r="P66" i="2"/>
  <c r="Q66" i="2" s="1"/>
  <c r="K68" i="2"/>
  <c r="M68" i="2"/>
  <c r="L68" i="2"/>
  <c r="G65" i="2"/>
  <c r="H65" i="2"/>
  <c r="C67" i="2"/>
  <c r="D67" i="2" s="1"/>
  <c r="A69" i="2"/>
  <c r="B68" i="2"/>
  <c r="E66" i="2"/>
  <c r="F66" i="2"/>
  <c r="I66" i="2" s="1"/>
  <c r="F65" i="1"/>
  <c r="G65" i="1" s="1"/>
  <c r="E65" i="1"/>
  <c r="B67" i="1"/>
  <c r="C66" i="1"/>
  <c r="D66" i="1" s="1"/>
  <c r="A68" i="1"/>
  <c r="G77" i="4" l="1"/>
  <c r="H77" i="4" s="1"/>
  <c r="F78" i="4"/>
  <c r="D79" i="4"/>
  <c r="E79" i="4" s="1"/>
  <c r="B80" i="4"/>
  <c r="C80" i="4" s="1"/>
  <c r="A81" i="4"/>
  <c r="E74" i="3"/>
  <c r="F73" i="3"/>
  <c r="G73" i="3" s="1"/>
  <c r="H73" i="3" s="1"/>
  <c r="C75" i="3"/>
  <c r="B75" i="3"/>
  <c r="A76" i="3"/>
  <c r="D74" i="3"/>
  <c r="N68" i="2"/>
  <c r="P68" i="2" s="1"/>
  <c r="P67" i="2"/>
  <c r="Q67" i="2" s="1"/>
  <c r="K69" i="2"/>
  <c r="L69" i="2"/>
  <c r="M69" i="2"/>
  <c r="G66" i="2"/>
  <c r="H66" i="2"/>
  <c r="C68" i="2"/>
  <c r="E67" i="2"/>
  <c r="F67" i="2"/>
  <c r="I67" i="2" s="1"/>
  <c r="A70" i="2"/>
  <c r="B69" i="2"/>
  <c r="F66" i="1"/>
  <c r="G66" i="1" s="1"/>
  <c r="E66" i="1"/>
  <c r="B68" i="1"/>
  <c r="C67" i="1"/>
  <c r="D67" i="1" s="1"/>
  <c r="A69" i="1"/>
  <c r="H69" i="1" s="1"/>
  <c r="G78" i="4" l="1"/>
  <c r="H78" i="4" s="1"/>
  <c r="D80" i="4"/>
  <c r="E80" i="4" s="1"/>
  <c r="E75" i="3"/>
  <c r="F79" i="4"/>
  <c r="A82" i="4"/>
  <c r="B81" i="4"/>
  <c r="C81" i="4" s="1"/>
  <c r="F74" i="3"/>
  <c r="G74" i="3" s="1"/>
  <c r="H74" i="3" s="1"/>
  <c r="C76" i="3"/>
  <c r="B76" i="3"/>
  <c r="A77" i="3"/>
  <c r="D75" i="3"/>
  <c r="F75" i="3" s="1"/>
  <c r="G75" i="3" s="1"/>
  <c r="H75" i="3" s="1"/>
  <c r="N69" i="2"/>
  <c r="O69" i="2" s="1"/>
  <c r="O68" i="2"/>
  <c r="Q68" i="2" s="1"/>
  <c r="K70" i="2"/>
  <c r="M70" i="2"/>
  <c r="L70" i="2"/>
  <c r="G67" i="2"/>
  <c r="H67" i="2"/>
  <c r="D68" i="2"/>
  <c r="F68" i="2" s="1"/>
  <c r="I68" i="2" s="1"/>
  <c r="C69" i="2"/>
  <c r="D69" i="2" s="1"/>
  <c r="A71" i="2"/>
  <c r="B70" i="2"/>
  <c r="F67" i="1"/>
  <c r="G67" i="1" s="1"/>
  <c r="E67" i="1"/>
  <c r="B69" i="1"/>
  <c r="C68" i="1"/>
  <c r="D68" i="1" s="1"/>
  <c r="A70" i="1"/>
  <c r="H70" i="1" s="1"/>
  <c r="G79" i="4" l="1"/>
  <c r="H79" i="4" s="1"/>
  <c r="F80" i="4"/>
  <c r="D81" i="4"/>
  <c r="E81" i="4" s="1"/>
  <c r="B82" i="4"/>
  <c r="C82" i="4" s="1"/>
  <c r="A83" i="4"/>
  <c r="E76" i="3"/>
  <c r="C77" i="3"/>
  <c r="A78" i="3"/>
  <c r="B77" i="3"/>
  <c r="D76" i="3"/>
  <c r="N70" i="2"/>
  <c r="O70" i="2" s="1"/>
  <c r="P69" i="2"/>
  <c r="Q69" i="2" s="1"/>
  <c r="K71" i="2"/>
  <c r="M71" i="2"/>
  <c r="L71" i="2"/>
  <c r="G68" i="2"/>
  <c r="H68" i="2"/>
  <c r="E68" i="2"/>
  <c r="C70" i="2"/>
  <c r="D70" i="2" s="1"/>
  <c r="E69" i="2"/>
  <c r="F69" i="2"/>
  <c r="I69" i="2" s="1"/>
  <c r="A72" i="2"/>
  <c r="B71" i="2"/>
  <c r="F68" i="1"/>
  <c r="G68" i="1" s="1"/>
  <c r="E68" i="1"/>
  <c r="B70" i="1"/>
  <c r="C69" i="1"/>
  <c r="D69" i="1" s="1"/>
  <c r="A71" i="1"/>
  <c r="H71" i="1" s="1"/>
  <c r="G80" i="4" l="1"/>
  <c r="H80" i="4" s="1"/>
  <c r="F81" i="4"/>
  <c r="B83" i="4"/>
  <c r="C83" i="4" s="1"/>
  <c r="A84" i="4"/>
  <c r="D82" i="4"/>
  <c r="E82" i="4" s="1"/>
  <c r="E77" i="3"/>
  <c r="F76" i="3"/>
  <c r="G76" i="3" s="1"/>
  <c r="H76" i="3" s="1"/>
  <c r="D77" i="3"/>
  <c r="B78" i="3"/>
  <c r="A79" i="3"/>
  <c r="C78" i="3"/>
  <c r="N71" i="2"/>
  <c r="P71" i="2" s="1"/>
  <c r="P70" i="2"/>
  <c r="Q70" i="2" s="1"/>
  <c r="K72" i="2"/>
  <c r="M72" i="2"/>
  <c r="L72" i="2"/>
  <c r="G69" i="2"/>
  <c r="H69" i="2"/>
  <c r="C71" i="2"/>
  <c r="D71" i="2" s="1"/>
  <c r="A73" i="2"/>
  <c r="B72" i="2"/>
  <c r="E70" i="2"/>
  <c r="F70" i="2"/>
  <c r="I70" i="2" s="1"/>
  <c r="H68" i="1"/>
  <c r="F69" i="1"/>
  <c r="G69" i="1" s="1"/>
  <c r="E69" i="1"/>
  <c r="B71" i="1"/>
  <c r="C70" i="1"/>
  <c r="D70" i="1" s="1"/>
  <c r="A72" i="1"/>
  <c r="H72" i="1" s="1"/>
  <c r="G81" i="4" l="1"/>
  <c r="H81" i="4" s="1"/>
  <c r="F82" i="4"/>
  <c r="D83" i="4"/>
  <c r="E83" i="4" s="1"/>
  <c r="A85" i="4"/>
  <c r="B84" i="4"/>
  <c r="C84" i="4" s="1"/>
  <c r="E78" i="3"/>
  <c r="F77" i="3"/>
  <c r="G77" i="3" s="1"/>
  <c r="H77" i="3" s="1"/>
  <c r="C79" i="3"/>
  <c r="B79" i="3"/>
  <c r="E79" i="3" s="1"/>
  <c r="A80" i="3"/>
  <c r="D78" i="3"/>
  <c r="N72" i="2"/>
  <c r="O71" i="2"/>
  <c r="Q71" i="2" s="1"/>
  <c r="K73" i="2"/>
  <c r="M73" i="2"/>
  <c r="L73" i="2"/>
  <c r="N73" i="2" s="1"/>
  <c r="G70" i="2"/>
  <c r="H70" i="2"/>
  <c r="C72" i="2"/>
  <c r="E71" i="2"/>
  <c r="F71" i="2"/>
  <c r="I71" i="2" s="1"/>
  <c r="A74" i="2"/>
  <c r="B73" i="2"/>
  <c r="C71" i="1"/>
  <c r="D71" i="1" s="1"/>
  <c r="F70" i="1"/>
  <c r="G70" i="1" s="1"/>
  <c r="E70" i="1"/>
  <c r="B72" i="1"/>
  <c r="A73" i="1"/>
  <c r="H73" i="1" s="1"/>
  <c r="G82" i="4" l="1"/>
  <c r="H82" i="4" s="1"/>
  <c r="D84" i="4"/>
  <c r="E84" i="4" s="1"/>
  <c r="F83" i="4"/>
  <c r="B85" i="4"/>
  <c r="C85" i="4" s="1"/>
  <c r="A86" i="4"/>
  <c r="F78" i="3"/>
  <c r="G78" i="3" s="1"/>
  <c r="H78" i="3" s="1"/>
  <c r="B80" i="3"/>
  <c r="A81" i="3"/>
  <c r="C80" i="3"/>
  <c r="D79" i="3"/>
  <c r="K74" i="2"/>
  <c r="M74" i="2"/>
  <c r="L74" i="2"/>
  <c r="O72" i="2"/>
  <c r="P72" i="2"/>
  <c r="Q72" i="2" s="1"/>
  <c r="G71" i="2"/>
  <c r="H71" i="2"/>
  <c r="D72" i="2"/>
  <c r="F72" i="2" s="1"/>
  <c r="I72" i="2" s="1"/>
  <c r="C73" i="2"/>
  <c r="D73" i="2" s="1"/>
  <c r="A75" i="2"/>
  <c r="B74" i="2"/>
  <c r="F71" i="1"/>
  <c r="G71" i="1" s="1"/>
  <c r="C72" i="1"/>
  <c r="D72" i="1" s="1"/>
  <c r="B73" i="1"/>
  <c r="A74" i="1"/>
  <c r="H74" i="1" s="1"/>
  <c r="G83" i="4" l="1"/>
  <c r="H83" i="4" s="1"/>
  <c r="D85" i="4"/>
  <c r="E85" i="4" s="1"/>
  <c r="F84" i="4"/>
  <c r="B86" i="4"/>
  <c r="C86" i="4" s="1"/>
  <c r="A87" i="4"/>
  <c r="E80" i="3"/>
  <c r="F79" i="3"/>
  <c r="G79" i="3" s="1"/>
  <c r="H79" i="3" s="1"/>
  <c r="B81" i="3"/>
  <c r="C81" i="3"/>
  <c r="A82" i="3"/>
  <c r="D80" i="3"/>
  <c r="N74" i="2"/>
  <c r="O74" i="2" s="1"/>
  <c r="K75" i="2"/>
  <c r="L75" i="2"/>
  <c r="M75" i="2"/>
  <c r="P73" i="2"/>
  <c r="O73" i="2"/>
  <c r="G72" i="2"/>
  <c r="H72" i="2"/>
  <c r="E72" i="2"/>
  <c r="C74" i="2"/>
  <c r="D74" i="2" s="1"/>
  <c r="E73" i="2"/>
  <c r="F73" i="2"/>
  <c r="I73" i="2" s="1"/>
  <c r="A76" i="2"/>
  <c r="B75" i="2"/>
  <c r="F72" i="1"/>
  <c r="G72" i="1" s="1"/>
  <c r="E71" i="1"/>
  <c r="C73" i="1"/>
  <c r="D73" i="1" s="1"/>
  <c r="E72" i="1"/>
  <c r="B74" i="1"/>
  <c r="A75" i="1"/>
  <c r="H75" i="1" s="1"/>
  <c r="G84" i="4" l="1"/>
  <c r="H84" i="4" s="1"/>
  <c r="D86" i="4"/>
  <c r="E86" i="4" s="1"/>
  <c r="F85" i="4"/>
  <c r="B87" i="4"/>
  <c r="C87" i="4" s="1"/>
  <c r="A88" i="4"/>
  <c r="E81" i="3"/>
  <c r="F80" i="3"/>
  <c r="G80" i="3" s="1"/>
  <c r="H80" i="3" s="1"/>
  <c r="A83" i="3"/>
  <c r="C82" i="3"/>
  <c r="B82" i="3"/>
  <c r="D81" i="3"/>
  <c r="N75" i="2"/>
  <c r="O75" i="2" s="1"/>
  <c r="Q73" i="2"/>
  <c r="K76" i="2"/>
  <c r="M76" i="2"/>
  <c r="L76" i="2"/>
  <c r="P74" i="2"/>
  <c r="Q74" i="2" s="1"/>
  <c r="G73" i="2"/>
  <c r="H73" i="2"/>
  <c r="E74" i="2"/>
  <c r="C75" i="2"/>
  <c r="D75" i="2" s="1"/>
  <c r="A77" i="2"/>
  <c r="B76" i="2"/>
  <c r="F73" i="1"/>
  <c r="G73" i="1" s="1"/>
  <c r="C74" i="1"/>
  <c r="D74" i="1" s="1"/>
  <c r="E73" i="1"/>
  <c r="B75" i="1"/>
  <c r="A76" i="1"/>
  <c r="H76" i="1" s="1"/>
  <c r="G85" i="4" l="1"/>
  <c r="H85" i="4" s="1"/>
  <c r="E82" i="3"/>
  <c r="D87" i="4"/>
  <c r="E87" i="4" s="1"/>
  <c r="F86" i="4"/>
  <c r="B88" i="4"/>
  <c r="C88" i="4" s="1"/>
  <c r="A89" i="4"/>
  <c r="F81" i="3"/>
  <c r="G81" i="3" s="1"/>
  <c r="H81" i="3" s="1"/>
  <c r="D82" i="3"/>
  <c r="C83" i="3"/>
  <c r="A84" i="3"/>
  <c r="B83" i="3"/>
  <c r="N76" i="2"/>
  <c r="P76" i="2" s="1"/>
  <c r="P75" i="2"/>
  <c r="Q75" i="2" s="1"/>
  <c r="K77" i="2"/>
  <c r="M77" i="2"/>
  <c r="L77" i="2"/>
  <c r="F74" i="2"/>
  <c r="I74" i="2" s="1"/>
  <c r="C76" i="2"/>
  <c r="D76" i="2" s="1"/>
  <c r="E75" i="2"/>
  <c r="F75" i="2"/>
  <c r="A78" i="2"/>
  <c r="B77" i="2"/>
  <c r="F74" i="1"/>
  <c r="G74" i="1" s="1"/>
  <c r="C75" i="1"/>
  <c r="D75" i="1" s="1"/>
  <c r="B76" i="1"/>
  <c r="A77" i="1"/>
  <c r="H77" i="1" s="1"/>
  <c r="G86" i="4" l="1"/>
  <c r="H86" i="4" s="1"/>
  <c r="D88" i="4"/>
  <c r="E88" i="4" s="1"/>
  <c r="F87" i="4"/>
  <c r="B89" i="4"/>
  <c r="C89" i="4" s="1"/>
  <c r="A90" i="4"/>
  <c r="E83" i="3"/>
  <c r="F82" i="3"/>
  <c r="G82" i="3" s="1"/>
  <c r="H82" i="3" s="1"/>
  <c r="D83" i="3"/>
  <c r="C84" i="3"/>
  <c r="B84" i="3"/>
  <c r="E84" i="3" s="1"/>
  <c r="A85" i="3"/>
  <c r="N77" i="2"/>
  <c r="O77" i="2" s="1"/>
  <c r="O76" i="2"/>
  <c r="Q76" i="2" s="1"/>
  <c r="K78" i="2"/>
  <c r="M78" i="2"/>
  <c r="L78" i="2"/>
  <c r="I75" i="2"/>
  <c r="G75" i="2"/>
  <c r="H75" i="2"/>
  <c r="G74" i="2"/>
  <c r="H74" i="2"/>
  <c r="C77" i="2"/>
  <c r="D77" i="2" s="1"/>
  <c r="A79" i="2"/>
  <c r="B78" i="2"/>
  <c r="E76" i="2"/>
  <c r="F76" i="2"/>
  <c r="I76" i="2" s="1"/>
  <c r="E74" i="1"/>
  <c r="F75" i="1"/>
  <c r="G75" i="1" s="1"/>
  <c r="E75" i="1"/>
  <c r="B77" i="1"/>
  <c r="C76" i="1"/>
  <c r="D76" i="1" s="1"/>
  <c r="A78" i="1"/>
  <c r="H78" i="1" s="1"/>
  <c r="G87" i="4" l="1"/>
  <c r="H87" i="4" s="1"/>
  <c r="D89" i="4"/>
  <c r="E89" i="4" s="1"/>
  <c r="F88" i="4"/>
  <c r="B90" i="4"/>
  <c r="C90" i="4" s="1"/>
  <c r="A91" i="4"/>
  <c r="F83" i="3"/>
  <c r="G83" i="3" s="1"/>
  <c r="H83" i="3" s="1"/>
  <c r="D84" i="3"/>
  <c r="B85" i="3"/>
  <c r="C85" i="3"/>
  <c r="A86" i="3"/>
  <c r="N78" i="2"/>
  <c r="O78" i="2" s="1"/>
  <c r="P77" i="2"/>
  <c r="Q77" i="2" s="1"/>
  <c r="K79" i="2"/>
  <c r="M79" i="2"/>
  <c r="L79" i="2"/>
  <c r="N79" i="2" s="1"/>
  <c r="G76" i="2"/>
  <c r="H76" i="2"/>
  <c r="C78" i="2"/>
  <c r="D78" i="2" s="1"/>
  <c r="E77" i="2"/>
  <c r="F77" i="2"/>
  <c r="I77" i="2" s="1"/>
  <c r="A80" i="2"/>
  <c r="B79" i="2"/>
  <c r="F76" i="1"/>
  <c r="G76" i="1" s="1"/>
  <c r="E76" i="1"/>
  <c r="B78" i="1"/>
  <c r="C77" i="1"/>
  <c r="D77" i="1" s="1"/>
  <c r="A79" i="1"/>
  <c r="H79" i="1" s="1"/>
  <c r="G88" i="4" l="1"/>
  <c r="H88" i="4" s="1"/>
  <c r="D90" i="4"/>
  <c r="E90" i="4" s="1"/>
  <c r="F89" i="4"/>
  <c r="A92" i="4"/>
  <c r="B91" i="4"/>
  <c r="C91" i="4" s="1"/>
  <c r="E85" i="3"/>
  <c r="F84" i="3"/>
  <c r="G84" i="3" s="1"/>
  <c r="H84" i="3" s="1"/>
  <c r="B86" i="3"/>
  <c r="A87" i="3"/>
  <c r="C86" i="3"/>
  <c r="D85" i="3"/>
  <c r="P78" i="2"/>
  <c r="Q78" i="2" s="1"/>
  <c r="K80" i="2"/>
  <c r="L80" i="2"/>
  <c r="M80" i="2"/>
  <c r="P79" i="2"/>
  <c r="O79" i="2"/>
  <c r="G77" i="2"/>
  <c r="H77" i="2"/>
  <c r="C79" i="2"/>
  <c r="E78" i="2"/>
  <c r="F78" i="2"/>
  <c r="I78" i="2" s="1"/>
  <c r="A81" i="2"/>
  <c r="B80" i="2"/>
  <c r="C78" i="1"/>
  <c r="D78" i="1" s="1"/>
  <c r="F77" i="1"/>
  <c r="G77" i="1" s="1"/>
  <c r="B79" i="1"/>
  <c r="A80" i="1"/>
  <c r="H80" i="1" s="1"/>
  <c r="G89" i="4" l="1"/>
  <c r="H89" i="4" s="1"/>
  <c r="D91" i="4"/>
  <c r="E91" i="4" s="1"/>
  <c r="F90" i="4"/>
  <c r="A93" i="4"/>
  <c r="B92" i="4"/>
  <c r="C92" i="4" s="1"/>
  <c r="E86" i="3"/>
  <c r="F85" i="3"/>
  <c r="G85" i="3" s="1"/>
  <c r="H85" i="3" s="1"/>
  <c r="C87" i="3"/>
  <c r="A88" i="3"/>
  <c r="B87" i="3"/>
  <c r="D86" i="3"/>
  <c r="N80" i="2"/>
  <c r="O80" i="2" s="1"/>
  <c r="Q79" i="2"/>
  <c r="K81" i="2"/>
  <c r="M81" i="2"/>
  <c r="L81" i="2"/>
  <c r="N81" i="2" s="1"/>
  <c r="G78" i="2"/>
  <c r="H78" i="2"/>
  <c r="D79" i="2"/>
  <c r="F79" i="2" s="1"/>
  <c r="I79" i="2" s="1"/>
  <c r="C80" i="2"/>
  <c r="D80" i="2" s="1"/>
  <c r="A82" i="2"/>
  <c r="B81" i="2"/>
  <c r="E78" i="1"/>
  <c r="C79" i="1"/>
  <c r="D79" i="1" s="1"/>
  <c r="E77" i="1"/>
  <c r="B80" i="1"/>
  <c r="A81" i="1"/>
  <c r="H81" i="1" s="1"/>
  <c r="G90" i="4" l="1"/>
  <c r="H90" i="4" s="1"/>
  <c r="D92" i="4"/>
  <c r="E92" i="4" s="1"/>
  <c r="F91" i="4"/>
  <c r="A94" i="4"/>
  <c r="B93" i="4"/>
  <c r="C93" i="4" s="1"/>
  <c r="E87" i="3"/>
  <c r="F86" i="3"/>
  <c r="G86" i="3" s="1"/>
  <c r="H86" i="3" s="1"/>
  <c r="D87" i="3"/>
  <c r="B88" i="3"/>
  <c r="C88" i="3"/>
  <c r="A89" i="3"/>
  <c r="P80" i="2"/>
  <c r="Q80" i="2" s="1"/>
  <c r="K82" i="2"/>
  <c r="M82" i="2"/>
  <c r="L82" i="2"/>
  <c r="G79" i="2"/>
  <c r="H79" i="2"/>
  <c r="E79" i="2"/>
  <c r="E80" i="2"/>
  <c r="C81" i="2"/>
  <c r="D81" i="2" s="1"/>
  <c r="A83" i="2"/>
  <c r="B82" i="2"/>
  <c r="F78" i="1"/>
  <c r="G78" i="1" s="1"/>
  <c r="F79" i="1"/>
  <c r="G79" i="1" s="1"/>
  <c r="C80" i="1"/>
  <c r="D80" i="1" s="1"/>
  <c r="B81" i="1"/>
  <c r="A82" i="1"/>
  <c r="H82" i="1" s="1"/>
  <c r="G91" i="4" l="1"/>
  <c r="H91" i="4" s="1"/>
  <c r="N82" i="2"/>
  <c r="D93" i="4"/>
  <c r="E93" i="4" s="1"/>
  <c r="F92" i="4"/>
  <c r="A95" i="4"/>
  <c r="B94" i="4"/>
  <c r="C94" i="4" s="1"/>
  <c r="E88" i="3"/>
  <c r="F87" i="3"/>
  <c r="G87" i="3" s="1"/>
  <c r="H87" i="3" s="1"/>
  <c r="D88" i="3"/>
  <c r="C89" i="3"/>
  <c r="A90" i="3"/>
  <c r="B89" i="3"/>
  <c r="K83" i="2"/>
  <c r="M83" i="2"/>
  <c r="L83" i="2"/>
  <c r="P81" i="2"/>
  <c r="O81" i="2"/>
  <c r="F80" i="2"/>
  <c r="I80" i="2" s="1"/>
  <c r="F81" i="2"/>
  <c r="C82" i="2"/>
  <c r="D82" i="2" s="1"/>
  <c r="A84" i="2"/>
  <c r="B83" i="2"/>
  <c r="E79" i="1"/>
  <c r="F80" i="1"/>
  <c r="G80" i="1" s="1"/>
  <c r="C81" i="1"/>
  <c r="D81" i="1" s="1"/>
  <c r="B82" i="1"/>
  <c r="E80" i="1"/>
  <c r="A83" i="1"/>
  <c r="H83" i="1" s="1"/>
  <c r="G92" i="4" l="1"/>
  <c r="H92" i="4" s="1"/>
  <c r="F93" i="4"/>
  <c r="D94" i="4"/>
  <c r="E94" i="4" s="1"/>
  <c r="A96" i="4"/>
  <c r="B95" i="4"/>
  <c r="C95" i="4" s="1"/>
  <c r="E89" i="3"/>
  <c r="F88" i="3"/>
  <c r="G88" i="3" s="1"/>
  <c r="H88" i="3" s="1"/>
  <c r="D89" i="3"/>
  <c r="B90" i="3"/>
  <c r="A91" i="3"/>
  <c r="C90" i="3"/>
  <c r="N83" i="2"/>
  <c r="O83" i="2" s="1"/>
  <c r="K84" i="2"/>
  <c r="M84" i="2"/>
  <c r="L84" i="2"/>
  <c r="P82" i="2"/>
  <c r="O82" i="2"/>
  <c r="Q81" i="2"/>
  <c r="I81" i="2"/>
  <c r="G81" i="2"/>
  <c r="H81" i="2"/>
  <c r="G80" i="2"/>
  <c r="H80" i="2"/>
  <c r="E81" i="2"/>
  <c r="C83" i="2"/>
  <c r="D83" i="2" s="1"/>
  <c r="A85" i="2"/>
  <c r="B84" i="2"/>
  <c r="E82" i="2"/>
  <c r="F82" i="2"/>
  <c r="I82" i="2" s="1"/>
  <c r="F81" i="1"/>
  <c r="G81" i="1" s="1"/>
  <c r="C82" i="1"/>
  <c r="D82" i="1" s="1"/>
  <c r="B83" i="1"/>
  <c r="A84" i="1"/>
  <c r="H84" i="1" s="1"/>
  <c r="G93" i="4" l="1"/>
  <c r="H93" i="4" s="1"/>
  <c r="D95" i="4"/>
  <c r="E95" i="4" s="1"/>
  <c r="F94" i="4"/>
  <c r="B96" i="4"/>
  <c r="C96" i="4" s="1"/>
  <c r="A97" i="4"/>
  <c r="E90" i="3"/>
  <c r="F89" i="3"/>
  <c r="G89" i="3" s="1"/>
  <c r="H89" i="3" s="1"/>
  <c r="C91" i="3"/>
  <c r="A92" i="3"/>
  <c r="B91" i="3"/>
  <c r="D90" i="3"/>
  <c r="N84" i="2"/>
  <c r="O84" i="2" s="1"/>
  <c r="P83" i="2"/>
  <c r="Q83" i="2" s="1"/>
  <c r="K85" i="2"/>
  <c r="M85" i="2"/>
  <c r="L85" i="2"/>
  <c r="Q82" i="2"/>
  <c r="G82" i="2"/>
  <c r="H82" i="2"/>
  <c r="C84" i="2"/>
  <c r="D84" i="2" s="1"/>
  <c r="A86" i="2"/>
  <c r="B85" i="2"/>
  <c r="E83" i="2"/>
  <c r="F83" i="2"/>
  <c r="I83" i="2" s="1"/>
  <c r="E81" i="1"/>
  <c r="F82" i="1"/>
  <c r="G82" i="1" s="1"/>
  <c r="C83" i="1"/>
  <c r="D83" i="1" s="1"/>
  <c r="E82" i="1"/>
  <c r="B84" i="1"/>
  <c r="A85" i="1"/>
  <c r="H85" i="1" s="1"/>
  <c r="G94" i="4" l="1"/>
  <c r="H94" i="4" s="1"/>
  <c r="D96" i="4"/>
  <c r="E96" i="4" s="1"/>
  <c r="F95" i="4"/>
  <c r="A98" i="4"/>
  <c r="B97" i="4"/>
  <c r="C97" i="4" s="1"/>
  <c r="E91" i="3"/>
  <c r="F90" i="3"/>
  <c r="G90" i="3" s="1"/>
  <c r="H90" i="3" s="1"/>
  <c r="D91" i="3"/>
  <c r="C92" i="3"/>
  <c r="A93" i="3"/>
  <c r="B92" i="3"/>
  <c r="E92" i="3" s="1"/>
  <c r="P84" i="2"/>
  <c r="Q84" i="2" s="1"/>
  <c r="N85" i="2"/>
  <c r="K86" i="2"/>
  <c r="M86" i="2"/>
  <c r="L86" i="2"/>
  <c r="G83" i="2"/>
  <c r="H83" i="2"/>
  <c r="E84" i="2"/>
  <c r="C85" i="2"/>
  <c r="D85" i="2" s="1"/>
  <c r="A87" i="2"/>
  <c r="B86" i="2"/>
  <c r="F83" i="1"/>
  <c r="G83" i="1" s="1"/>
  <c r="C84" i="1"/>
  <c r="E83" i="1"/>
  <c r="B85" i="1"/>
  <c r="A86" i="1"/>
  <c r="H86" i="1" s="1"/>
  <c r="G95" i="4" l="1"/>
  <c r="H95" i="4" s="1"/>
  <c r="D97" i="4"/>
  <c r="E97" i="4" s="1"/>
  <c r="F96" i="4"/>
  <c r="A99" i="4"/>
  <c r="B98" i="4"/>
  <c r="C98" i="4" s="1"/>
  <c r="F91" i="3"/>
  <c r="G91" i="3" s="1"/>
  <c r="H91" i="3" s="1"/>
  <c r="B93" i="3"/>
  <c r="C93" i="3"/>
  <c r="A94" i="3"/>
  <c r="D92" i="3"/>
  <c r="F92" i="3" s="1"/>
  <c r="G92" i="3" s="1"/>
  <c r="H92" i="3" s="1"/>
  <c r="N86" i="2"/>
  <c r="O86" i="2" s="1"/>
  <c r="O85" i="2"/>
  <c r="P85" i="2"/>
  <c r="K87" i="2"/>
  <c r="M87" i="2"/>
  <c r="L87" i="2"/>
  <c r="N87" i="2" s="1"/>
  <c r="F84" i="2"/>
  <c r="I84" i="2" s="1"/>
  <c r="E85" i="2"/>
  <c r="C86" i="2"/>
  <c r="D86" i="2" s="1"/>
  <c r="A88" i="2"/>
  <c r="B87" i="2"/>
  <c r="D84" i="1"/>
  <c r="F84" i="1" s="1"/>
  <c r="G84" i="1" s="1"/>
  <c r="C85" i="1"/>
  <c r="D85" i="1" s="1"/>
  <c r="B86" i="1"/>
  <c r="A87" i="1"/>
  <c r="H87" i="1" s="1"/>
  <c r="G96" i="4" l="1"/>
  <c r="H96" i="4" s="1"/>
  <c r="F97" i="4"/>
  <c r="D98" i="4"/>
  <c r="E98" i="4" s="1"/>
  <c r="A100" i="4"/>
  <c r="B99" i="4"/>
  <c r="C99" i="4" s="1"/>
  <c r="E93" i="3"/>
  <c r="B94" i="3"/>
  <c r="A95" i="3"/>
  <c r="C94" i="3"/>
  <c r="D93" i="3"/>
  <c r="P86" i="2"/>
  <c r="Q86" i="2" s="1"/>
  <c r="Q85" i="2"/>
  <c r="O87" i="2"/>
  <c r="P87" i="2"/>
  <c r="K88" i="2"/>
  <c r="M88" i="2"/>
  <c r="L88" i="2"/>
  <c r="G84" i="2"/>
  <c r="H84" i="2"/>
  <c r="F85" i="2"/>
  <c r="I85" i="2" s="1"/>
  <c r="C87" i="2"/>
  <c r="D87" i="2" s="1"/>
  <c r="B88" i="2"/>
  <c r="A89" i="2"/>
  <c r="E86" i="2"/>
  <c r="F86" i="2"/>
  <c r="E84" i="1"/>
  <c r="E85" i="1"/>
  <c r="C86" i="1"/>
  <c r="D86" i="1" s="1"/>
  <c r="B87" i="1"/>
  <c r="A88" i="1"/>
  <c r="H88" i="1" s="1"/>
  <c r="G97" i="4" l="1"/>
  <c r="H97" i="4" s="1"/>
  <c r="D99" i="4"/>
  <c r="E99" i="4" s="1"/>
  <c r="F93" i="3"/>
  <c r="G93" i="3" s="1"/>
  <c r="H93" i="3" s="1"/>
  <c r="F98" i="4"/>
  <c r="A101" i="4"/>
  <c r="B100" i="4"/>
  <c r="C100" i="4" s="1"/>
  <c r="E94" i="3"/>
  <c r="C95" i="3"/>
  <c r="A96" i="3"/>
  <c r="B95" i="3"/>
  <c r="D94" i="3"/>
  <c r="N88" i="2"/>
  <c r="Q87" i="2"/>
  <c r="K89" i="2"/>
  <c r="M89" i="2"/>
  <c r="L89" i="2"/>
  <c r="I86" i="2"/>
  <c r="G85" i="2"/>
  <c r="H85" i="2"/>
  <c r="G86" i="2"/>
  <c r="H86" i="2"/>
  <c r="C88" i="2"/>
  <c r="D88" i="2" s="1"/>
  <c r="B89" i="2"/>
  <c r="A90" i="2"/>
  <c r="E87" i="2"/>
  <c r="F87" i="2"/>
  <c r="I87" i="2" s="1"/>
  <c r="F85" i="1"/>
  <c r="G85" i="1" s="1"/>
  <c r="F86" i="1"/>
  <c r="G86" i="1" s="1"/>
  <c r="C87" i="1"/>
  <c r="D87" i="1" s="1"/>
  <c r="E86" i="1"/>
  <c r="B88" i="1"/>
  <c r="A89" i="1"/>
  <c r="H89" i="1" s="1"/>
  <c r="G98" i="4" l="1"/>
  <c r="H98" i="4" s="1"/>
  <c r="F99" i="4"/>
  <c r="D100" i="4"/>
  <c r="E100" i="4" s="1"/>
  <c r="A102" i="4"/>
  <c r="B101" i="4"/>
  <c r="C101" i="4" s="1"/>
  <c r="E95" i="3"/>
  <c r="F94" i="3"/>
  <c r="G94" i="3" s="1"/>
  <c r="H94" i="3" s="1"/>
  <c r="D95" i="3"/>
  <c r="B96" i="3"/>
  <c r="C96" i="3"/>
  <c r="A97" i="3"/>
  <c r="N89" i="2"/>
  <c r="K90" i="2"/>
  <c r="M90" i="2"/>
  <c r="L90" i="2"/>
  <c r="O88" i="2"/>
  <c r="P88" i="2"/>
  <c r="G87" i="2"/>
  <c r="H87" i="2"/>
  <c r="C89" i="2"/>
  <c r="D89" i="2" s="1"/>
  <c r="B90" i="2"/>
  <c r="A91" i="2"/>
  <c r="E88" i="2"/>
  <c r="F88" i="2"/>
  <c r="I88" i="2" s="1"/>
  <c r="F87" i="1"/>
  <c r="G87" i="1" s="1"/>
  <c r="C88" i="1"/>
  <c r="D88" i="1" s="1"/>
  <c r="E87" i="1"/>
  <c r="B89" i="1"/>
  <c r="A90" i="1"/>
  <c r="H90" i="1" s="1"/>
  <c r="G99" i="4" l="1"/>
  <c r="H99" i="4" s="1"/>
  <c r="D101" i="4"/>
  <c r="E101" i="4" s="1"/>
  <c r="F100" i="4"/>
  <c r="B102" i="4"/>
  <c r="C102" i="4" s="1"/>
  <c r="A103" i="4"/>
  <c r="E96" i="3"/>
  <c r="F95" i="3"/>
  <c r="G95" i="3" s="1"/>
  <c r="H95" i="3" s="1"/>
  <c r="D96" i="3"/>
  <c r="C97" i="3"/>
  <c r="B97" i="3"/>
  <c r="A98" i="3"/>
  <c r="N90" i="2"/>
  <c r="P90" i="2" s="1"/>
  <c r="Q88" i="2"/>
  <c r="P89" i="2"/>
  <c r="O89" i="2"/>
  <c r="K91" i="2"/>
  <c r="M91" i="2"/>
  <c r="L91" i="2"/>
  <c r="G88" i="2"/>
  <c r="H88" i="2"/>
  <c r="F89" i="2"/>
  <c r="I89" i="2" s="1"/>
  <c r="C90" i="2"/>
  <c r="D90" i="2" s="1"/>
  <c r="B91" i="2"/>
  <c r="A92" i="2"/>
  <c r="E88" i="1"/>
  <c r="C89" i="1"/>
  <c r="D89" i="1" s="1"/>
  <c r="B90" i="1"/>
  <c r="A91" i="1"/>
  <c r="H91" i="1" s="1"/>
  <c r="G100" i="4" l="1"/>
  <c r="H100" i="4" s="1"/>
  <c r="D102" i="4"/>
  <c r="E102" i="4" s="1"/>
  <c r="F101" i="4"/>
  <c r="A104" i="4"/>
  <c r="B103" i="4"/>
  <c r="C103" i="4" s="1"/>
  <c r="E97" i="3"/>
  <c r="F96" i="3"/>
  <c r="G96" i="3" s="1"/>
  <c r="H96" i="3" s="1"/>
  <c r="B98" i="3"/>
  <c r="A99" i="3"/>
  <c r="C98" i="3"/>
  <c r="D97" i="3"/>
  <c r="N91" i="2"/>
  <c r="O90" i="2"/>
  <c r="Q90" i="2" s="1"/>
  <c r="K92" i="2"/>
  <c r="M92" i="2"/>
  <c r="L92" i="2"/>
  <c r="Q89" i="2"/>
  <c r="G89" i="2"/>
  <c r="H89" i="2"/>
  <c r="E89" i="2"/>
  <c r="C91" i="2"/>
  <c r="D91" i="2" s="1"/>
  <c r="B92" i="2"/>
  <c r="A93" i="2"/>
  <c r="E90" i="2"/>
  <c r="F90" i="2"/>
  <c r="I90" i="2" s="1"/>
  <c r="F88" i="1"/>
  <c r="G88" i="1" s="1"/>
  <c r="F89" i="1"/>
  <c r="G89" i="1" s="1"/>
  <c r="C90" i="1"/>
  <c r="D90" i="1" s="1"/>
  <c r="E89" i="1"/>
  <c r="B91" i="1"/>
  <c r="A92" i="1"/>
  <c r="H92" i="1" s="1"/>
  <c r="G101" i="4" l="1"/>
  <c r="H101" i="4" s="1"/>
  <c r="D103" i="4"/>
  <c r="E103" i="4" s="1"/>
  <c r="F102" i="4"/>
  <c r="B104" i="4"/>
  <c r="C104" i="4" s="1"/>
  <c r="A105" i="4"/>
  <c r="E98" i="3"/>
  <c r="F97" i="3"/>
  <c r="G97" i="3" s="1"/>
  <c r="H97" i="3" s="1"/>
  <c r="C99" i="3"/>
  <c r="B99" i="3"/>
  <c r="E99" i="3" s="1"/>
  <c r="A100" i="3"/>
  <c r="D98" i="3"/>
  <c r="N92" i="2"/>
  <c r="P92" i="2" s="1"/>
  <c r="O91" i="2"/>
  <c r="P91" i="2"/>
  <c r="K93" i="2"/>
  <c r="L93" i="2"/>
  <c r="M93" i="2"/>
  <c r="G90" i="2"/>
  <c r="H90" i="2"/>
  <c r="E91" i="2"/>
  <c r="F91" i="2"/>
  <c r="I91" i="2" s="1"/>
  <c r="C92" i="2"/>
  <c r="D92" i="2" s="1"/>
  <c r="B93" i="2"/>
  <c r="A94" i="2"/>
  <c r="F90" i="1"/>
  <c r="G90" i="1" s="1"/>
  <c r="C91" i="1"/>
  <c r="D91" i="1" s="1"/>
  <c r="E90" i="1"/>
  <c r="B92" i="1"/>
  <c r="A93" i="1"/>
  <c r="H93" i="1" s="1"/>
  <c r="G102" i="4" l="1"/>
  <c r="H102" i="4" s="1"/>
  <c r="F103" i="4"/>
  <c r="A106" i="4"/>
  <c r="B105" i="4"/>
  <c r="C105" i="4" s="1"/>
  <c r="D104" i="4"/>
  <c r="E104" i="4" s="1"/>
  <c r="F98" i="3"/>
  <c r="G98" i="3" s="1"/>
  <c r="H98" i="3" s="1"/>
  <c r="B100" i="3"/>
  <c r="C100" i="3"/>
  <c r="A101" i="3"/>
  <c r="D99" i="3"/>
  <c r="N93" i="2"/>
  <c r="P93" i="2" s="1"/>
  <c r="O92" i="2"/>
  <c r="Q92" i="2" s="1"/>
  <c r="Q91" i="2"/>
  <c r="K94" i="2"/>
  <c r="M94" i="2"/>
  <c r="L94" i="2"/>
  <c r="G91" i="2"/>
  <c r="H91" i="2"/>
  <c r="C93" i="2"/>
  <c r="D93" i="2" s="1"/>
  <c r="B94" i="2"/>
  <c r="A95" i="2"/>
  <c r="E92" i="2"/>
  <c r="F92" i="2"/>
  <c r="I92" i="2" s="1"/>
  <c r="E91" i="1"/>
  <c r="C92" i="1"/>
  <c r="D92" i="1" s="1"/>
  <c r="B93" i="1"/>
  <c r="A94" i="1"/>
  <c r="H94" i="1" s="1"/>
  <c r="G103" i="4" l="1"/>
  <c r="H103" i="4" s="1"/>
  <c r="D105" i="4"/>
  <c r="E105" i="4" s="1"/>
  <c r="F104" i="4"/>
  <c r="A107" i="4"/>
  <c r="B106" i="4"/>
  <c r="C106" i="4" s="1"/>
  <c r="E100" i="3"/>
  <c r="F99" i="3"/>
  <c r="G99" i="3" s="1"/>
  <c r="H99" i="3" s="1"/>
  <c r="C101" i="3"/>
  <c r="A102" i="3"/>
  <c r="B101" i="3"/>
  <c r="D100" i="3"/>
  <c r="N94" i="2"/>
  <c r="O94" i="2" s="1"/>
  <c r="O93" i="2"/>
  <c r="Q93" i="2" s="1"/>
  <c r="K95" i="2"/>
  <c r="M95" i="2"/>
  <c r="L95" i="2"/>
  <c r="G92" i="2"/>
  <c r="H92" i="2"/>
  <c r="E93" i="2"/>
  <c r="C94" i="2"/>
  <c r="D94" i="2" s="1"/>
  <c r="B95" i="2"/>
  <c r="A96" i="2"/>
  <c r="F91" i="1"/>
  <c r="G91" i="1" s="1"/>
  <c r="F92" i="1"/>
  <c r="G92" i="1" s="1"/>
  <c r="C93" i="1"/>
  <c r="D93" i="1" s="1"/>
  <c r="F93" i="1" s="1"/>
  <c r="G93" i="1" s="1"/>
  <c r="E92" i="1"/>
  <c r="B94" i="1"/>
  <c r="A95" i="1"/>
  <c r="H95" i="1" s="1"/>
  <c r="G104" i="4" l="1"/>
  <c r="H104" i="4" s="1"/>
  <c r="F105" i="4"/>
  <c r="D106" i="4"/>
  <c r="E106" i="4" s="1"/>
  <c r="B107" i="4"/>
  <c r="C107" i="4" s="1"/>
  <c r="A108" i="4"/>
  <c r="E101" i="3"/>
  <c r="F100" i="3"/>
  <c r="G100" i="3" s="1"/>
  <c r="H100" i="3" s="1"/>
  <c r="D101" i="3"/>
  <c r="B102" i="3"/>
  <c r="A103" i="3"/>
  <c r="C102" i="3"/>
  <c r="N95" i="2"/>
  <c r="O95" i="2" s="1"/>
  <c r="P94" i="2"/>
  <c r="Q94" i="2" s="1"/>
  <c r="K96" i="2"/>
  <c r="M96" i="2"/>
  <c r="L96" i="2"/>
  <c r="F93" i="2"/>
  <c r="I93" i="2" s="1"/>
  <c r="C95" i="2"/>
  <c r="B96" i="2"/>
  <c r="A97" i="2"/>
  <c r="E94" i="2"/>
  <c r="F94" i="2"/>
  <c r="C94" i="1"/>
  <c r="D94" i="1" s="1"/>
  <c r="B95" i="1"/>
  <c r="E93" i="1"/>
  <c r="A96" i="1"/>
  <c r="H96" i="1" s="1"/>
  <c r="G105" i="4" l="1"/>
  <c r="H105" i="4" s="1"/>
  <c r="D107" i="4"/>
  <c r="E107" i="4" s="1"/>
  <c r="F106" i="4"/>
  <c r="A109" i="4"/>
  <c r="B108" i="4"/>
  <c r="C108" i="4" s="1"/>
  <c r="E102" i="3"/>
  <c r="F101" i="3"/>
  <c r="G101" i="3" s="1"/>
  <c r="H101" i="3" s="1"/>
  <c r="C103" i="3"/>
  <c r="B103" i="3"/>
  <c r="A104" i="3"/>
  <c r="D102" i="3"/>
  <c r="N96" i="2"/>
  <c r="P96" i="2" s="1"/>
  <c r="P95" i="2"/>
  <c r="Q95" i="2" s="1"/>
  <c r="K97" i="2"/>
  <c r="L97" i="2"/>
  <c r="M97" i="2"/>
  <c r="I94" i="2"/>
  <c r="G94" i="2"/>
  <c r="H94" i="2"/>
  <c r="G93" i="2"/>
  <c r="H93" i="2"/>
  <c r="D95" i="2"/>
  <c r="F95" i="2" s="1"/>
  <c r="I95" i="2" s="1"/>
  <c r="C96" i="2"/>
  <c r="D96" i="2" s="1"/>
  <c r="B97" i="2"/>
  <c r="A98" i="2"/>
  <c r="F94" i="1"/>
  <c r="G94" i="1" s="1"/>
  <c r="C95" i="1"/>
  <c r="D95" i="1" s="1"/>
  <c r="B96" i="1"/>
  <c r="E94" i="1"/>
  <c r="A97" i="1"/>
  <c r="H97" i="1" s="1"/>
  <c r="G106" i="4" l="1"/>
  <c r="H106" i="4" s="1"/>
  <c r="F107" i="4"/>
  <c r="B109" i="4"/>
  <c r="C109" i="4" s="1"/>
  <c r="A110" i="4"/>
  <c r="D108" i="4"/>
  <c r="E108" i="4" s="1"/>
  <c r="F102" i="3"/>
  <c r="G102" i="3" s="1"/>
  <c r="H102" i="3" s="1"/>
  <c r="E103" i="3"/>
  <c r="B104" i="3"/>
  <c r="C104" i="3"/>
  <c r="A105" i="3"/>
  <c r="D103" i="3"/>
  <c r="O96" i="2"/>
  <c r="N97" i="2"/>
  <c r="O97" i="2" s="1"/>
  <c r="K98" i="2"/>
  <c r="M98" i="2"/>
  <c r="L98" i="2"/>
  <c r="Q96" i="2"/>
  <c r="E95" i="2"/>
  <c r="G95" i="2"/>
  <c r="H95" i="2"/>
  <c r="C97" i="2"/>
  <c r="D97" i="2" s="1"/>
  <c r="B98" i="2"/>
  <c r="A99" i="2"/>
  <c r="E96" i="2"/>
  <c r="F96" i="2"/>
  <c r="I96" i="2" s="1"/>
  <c r="F95" i="1"/>
  <c r="G95" i="1" s="1"/>
  <c r="C96" i="1"/>
  <c r="D96" i="1" s="1"/>
  <c r="E95" i="1"/>
  <c r="B97" i="1"/>
  <c r="A98" i="1"/>
  <c r="H98" i="1" s="1"/>
  <c r="G107" i="4" l="1"/>
  <c r="H107" i="4" s="1"/>
  <c r="D109" i="4"/>
  <c r="E109" i="4" s="1"/>
  <c r="F108" i="4"/>
  <c r="B110" i="4"/>
  <c r="C110" i="4" s="1"/>
  <c r="A111" i="4"/>
  <c r="E104" i="3"/>
  <c r="F103" i="3"/>
  <c r="G103" i="3" s="1"/>
  <c r="H103" i="3" s="1"/>
  <c r="B105" i="3"/>
  <c r="C105" i="3"/>
  <c r="A106" i="3"/>
  <c r="D104" i="3"/>
  <c r="P97" i="2"/>
  <c r="Q97" i="2" s="1"/>
  <c r="N98" i="2"/>
  <c r="O98" i="2" s="1"/>
  <c r="K99" i="2"/>
  <c r="M99" i="2"/>
  <c r="L99" i="2"/>
  <c r="G96" i="2"/>
  <c r="H96" i="2"/>
  <c r="E97" i="2"/>
  <c r="C98" i="2"/>
  <c r="D98" i="2" s="1"/>
  <c r="F97" i="2"/>
  <c r="I97" i="2" s="1"/>
  <c r="B99" i="2"/>
  <c r="A100" i="2"/>
  <c r="F96" i="1"/>
  <c r="G96" i="1" s="1"/>
  <c r="C97" i="1"/>
  <c r="E96" i="1"/>
  <c r="B98" i="1"/>
  <c r="A99" i="1"/>
  <c r="H99" i="1" s="1"/>
  <c r="G108" i="4" l="1"/>
  <c r="H108" i="4" s="1"/>
  <c r="D110" i="4"/>
  <c r="E110" i="4" s="1"/>
  <c r="F109" i="4"/>
  <c r="B111" i="4"/>
  <c r="C111" i="4" s="1"/>
  <c r="A112" i="4"/>
  <c r="E105" i="3"/>
  <c r="F104" i="3"/>
  <c r="G104" i="3" s="1"/>
  <c r="H104" i="3" s="1"/>
  <c r="A107" i="3"/>
  <c r="B106" i="3"/>
  <c r="C106" i="3"/>
  <c r="D105" i="3"/>
  <c r="N99" i="2"/>
  <c r="P99" i="2" s="1"/>
  <c r="P98" i="2"/>
  <c r="Q98" i="2" s="1"/>
  <c r="K100" i="2"/>
  <c r="M100" i="2"/>
  <c r="L100" i="2"/>
  <c r="N100" i="2" s="1"/>
  <c r="G97" i="2"/>
  <c r="H97" i="2"/>
  <c r="C99" i="2"/>
  <c r="E98" i="2"/>
  <c r="F98" i="2"/>
  <c r="I98" i="2" s="1"/>
  <c r="B100" i="2"/>
  <c r="A101" i="2"/>
  <c r="D97" i="1"/>
  <c r="F97" i="1" s="1"/>
  <c r="G97" i="1" s="1"/>
  <c r="C98" i="1"/>
  <c r="D98" i="1" s="1"/>
  <c r="B99" i="1"/>
  <c r="A100" i="1"/>
  <c r="H100" i="1" s="1"/>
  <c r="G109" i="4" l="1"/>
  <c r="H109" i="4" s="1"/>
  <c r="F110" i="4"/>
  <c r="D111" i="4"/>
  <c r="E111" i="4" s="1"/>
  <c r="A113" i="4"/>
  <c r="B112" i="4"/>
  <c r="C112" i="4" s="1"/>
  <c r="E106" i="3"/>
  <c r="F105" i="3"/>
  <c r="G105" i="3" s="1"/>
  <c r="H105" i="3" s="1"/>
  <c r="D106" i="3"/>
  <c r="A108" i="3"/>
  <c r="C107" i="3"/>
  <c r="B107" i="3"/>
  <c r="O99" i="2"/>
  <c r="Q99" i="2" s="1"/>
  <c r="K101" i="2"/>
  <c r="L101" i="2"/>
  <c r="M101" i="2"/>
  <c r="P100" i="2"/>
  <c r="O100" i="2"/>
  <c r="G98" i="2"/>
  <c r="H98" i="2"/>
  <c r="D99" i="2"/>
  <c r="E99" i="2" s="1"/>
  <c r="C100" i="2"/>
  <c r="D100" i="2" s="1"/>
  <c r="B101" i="2"/>
  <c r="A102" i="2"/>
  <c r="E97" i="1"/>
  <c r="F98" i="1"/>
  <c r="G98" i="1" s="1"/>
  <c r="C99" i="1"/>
  <c r="D99" i="1" s="1"/>
  <c r="B100" i="1"/>
  <c r="A101" i="1"/>
  <c r="H101" i="1" s="1"/>
  <c r="G110" i="4" l="1"/>
  <c r="H110" i="4" s="1"/>
  <c r="D112" i="4"/>
  <c r="E112" i="4" s="1"/>
  <c r="F111" i="4"/>
  <c r="A114" i="4"/>
  <c r="B113" i="4"/>
  <c r="C113" i="4" s="1"/>
  <c r="E107" i="3"/>
  <c r="F106" i="3"/>
  <c r="G106" i="3" s="1"/>
  <c r="H106" i="3" s="1"/>
  <c r="B108" i="3"/>
  <c r="C108" i="3"/>
  <c r="A109" i="3"/>
  <c r="D107" i="3"/>
  <c r="N101" i="2"/>
  <c r="Q100" i="2"/>
  <c r="K102" i="2"/>
  <c r="M102" i="2"/>
  <c r="L102" i="2"/>
  <c r="F99" i="2"/>
  <c r="I99" i="2" s="1"/>
  <c r="C101" i="2"/>
  <c r="B102" i="2"/>
  <c r="A103" i="2"/>
  <c r="E100" i="2"/>
  <c r="F100" i="2"/>
  <c r="E98" i="1"/>
  <c r="F99" i="1"/>
  <c r="G99" i="1" s="1"/>
  <c r="C100" i="1"/>
  <c r="E99" i="1"/>
  <c r="B101" i="1"/>
  <c r="A102" i="1"/>
  <c r="H102" i="1" s="1"/>
  <c r="G111" i="4" l="1"/>
  <c r="H111" i="4" s="1"/>
  <c r="F112" i="4"/>
  <c r="D113" i="4"/>
  <c r="E113" i="4" s="1"/>
  <c r="A115" i="4"/>
  <c r="B114" i="4"/>
  <c r="C114" i="4" s="1"/>
  <c r="E108" i="3"/>
  <c r="F107" i="3"/>
  <c r="G107" i="3" s="1"/>
  <c r="H107" i="3" s="1"/>
  <c r="B109" i="3"/>
  <c r="C109" i="3"/>
  <c r="A110" i="3"/>
  <c r="D108" i="3"/>
  <c r="N102" i="2"/>
  <c r="O102" i="2" s="1"/>
  <c r="O101" i="2"/>
  <c r="P101" i="2"/>
  <c r="K103" i="2"/>
  <c r="M103" i="2"/>
  <c r="L103" i="2"/>
  <c r="I100" i="2"/>
  <c r="G100" i="2"/>
  <c r="H100" i="2"/>
  <c r="G99" i="2"/>
  <c r="H99" i="2"/>
  <c r="D101" i="2"/>
  <c r="E101" i="2" s="1"/>
  <c r="C102" i="2"/>
  <c r="D102" i="2" s="1"/>
  <c r="B103" i="2"/>
  <c r="A104" i="2"/>
  <c r="D100" i="1"/>
  <c r="E100" i="1" s="1"/>
  <c r="C101" i="1"/>
  <c r="D101" i="1" s="1"/>
  <c r="B102" i="1"/>
  <c r="A103" i="1"/>
  <c r="H103" i="1" s="1"/>
  <c r="G112" i="4" l="1"/>
  <c r="H112" i="4" s="1"/>
  <c r="D114" i="4"/>
  <c r="E114" i="4" s="1"/>
  <c r="F113" i="4"/>
  <c r="B115" i="4"/>
  <c r="C115" i="4" s="1"/>
  <c r="A116" i="4"/>
  <c r="E109" i="3"/>
  <c r="F108" i="3"/>
  <c r="G108" i="3" s="1"/>
  <c r="H108" i="3" s="1"/>
  <c r="A111" i="3"/>
  <c r="B110" i="3"/>
  <c r="C110" i="3"/>
  <c r="D109" i="3"/>
  <c r="N103" i="2"/>
  <c r="P102" i="2"/>
  <c r="Q102" i="2" s="1"/>
  <c r="K104" i="2"/>
  <c r="M104" i="2"/>
  <c r="L104" i="2"/>
  <c r="Q101" i="2"/>
  <c r="F101" i="2"/>
  <c r="I101" i="2" s="1"/>
  <c r="C103" i="2"/>
  <c r="D103" i="2" s="1"/>
  <c r="B104" i="2"/>
  <c r="A105" i="2"/>
  <c r="E102" i="2"/>
  <c r="F102" i="2"/>
  <c r="F100" i="1"/>
  <c r="G100" i="1" s="1"/>
  <c r="F101" i="1"/>
  <c r="G101" i="1" s="1"/>
  <c r="C102" i="1"/>
  <c r="E101" i="1"/>
  <c r="B103" i="1"/>
  <c r="A104" i="1"/>
  <c r="H104" i="1" s="1"/>
  <c r="G113" i="4" l="1"/>
  <c r="H113" i="4" s="1"/>
  <c r="F114" i="4"/>
  <c r="D115" i="4"/>
  <c r="E115" i="4" s="1"/>
  <c r="B116" i="4"/>
  <c r="C116" i="4" s="1"/>
  <c r="A117" i="4"/>
  <c r="F109" i="3"/>
  <c r="G109" i="3" s="1"/>
  <c r="H109" i="3" s="1"/>
  <c r="E110" i="3"/>
  <c r="D110" i="3"/>
  <c r="A112" i="3"/>
  <c r="C111" i="3"/>
  <c r="B111" i="3"/>
  <c r="N104" i="2"/>
  <c r="O104" i="2" s="1"/>
  <c r="K105" i="2"/>
  <c r="M105" i="2"/>
  <c r="L105" i="2"/>
  <c r="O103" i="2"/>
  <c r="P103" i="2"/>
  <c r="I102" i="2"/>
  <c r="G102" i="2"/>
  <c r="H102" i="2" s="1"/>
  <c r="G101" i="2"/>
  <c r="H101" i="2"/>
  <c r="E103" i="2"/>
  <c r="C104" i="2"/>
  <c r="D104" i="2" s="1"/>
  <c r="B105" i="2"/>
  <c r="A106" i="2"/>
  <c r="D102" i="1"/>
  <c r="F102" i="1" s="1"/>
  <c r="G102" i="1" s="1"/>
  <c r="C103" i="1"/>
  <c r="D103" i="1" s="1"/>
  <c r="B104" i="1"/>
  <c r="A105" i="1"/>
  <c r="H105" i="1" s="1"/>
  <c r="G114" i="4" l="1"/>
  <c r="H114" i="4" s="1"/>
  <c r="D116" i="4"/>
  <c r="E116" i="4" s="1"/>
  <c r="F115" i="4"/>
  <c r="B117" i="4"/>
  <c r="C117" i="4" s="1"/>
  <c r="A118" i="4"/>
  <c r="E111" i="3"/>
  <c r="F110" i="3"/>
  <c r="G110" i="3" s="1"/>
  <c r="H110" i="3" s="1"/>
  <c r="C112" i="3"/>
  <c r="B112" i="3"/>
  <c r="A113" i="3"/>
  <c r="D111" i="3"/>
  <c r="F111" i="3" s="1"/>
  <c r="G111" i="3" s="1"/>
  <c r="H111" i="3" s="1"/>
  <c r="Q103" i="2"/>
  <c r="N105" i="2"/>
  <c r="P104" i="2"/>
  <c r="Q104" i="2" s="1"/>
  <c r="K106" i="2"/>
  <c r="M106" i="2"/>
  <c r="L106" i="2"/>
  <c r="N106" i="2" s="1"/>
  <c r="F103" i="2"/>
  <c r="I103" i="2" s="1"/>
  <c r="C105" i="2"/>
  <c r="D105" i="2" s="1"/>
  <c r="E104" i="2"/>
  <c r="F104" i="2"/>
  <c r="B106" i="2"/>
  <c r="A107" i="2"/>
  <c r="E102" i="1"/>
  <c r="E103" i="1"/>
  <c r="C104" i="1"/>
  <c r="D104" i="1" s="1"/>
  <c r="B105" i="1"/>
  <c r="A106" i="1"/>
  <c r="H106" i="1" s="1"/>
  <c r="G115" i="4" l="1"/>
  <c r="H115" i="4" s="1"/>
  <c r="D117" i="4"/>
  <c r="E117" i="4" s="1"/>
  <c r="F116" i="4"/>
  <c r="B118" i="4"/>
  <c r="C118" i="4" s="1"/>
  <c r="A119" i="4"/>
  <c r="E112" i="3"/>
  <c r="A114" i="3"/>
  <c r="B113" i="3"/>
  <c r="C113" i="3"/>
  <c r="D112" i="3"/>
  <c r="P105" i="2"/>
  <c r="O105" i="2"/>
  <c r="K107" i="2"/>
  <c r="M107" i="2"/>
  <c r="L107" i="2"/>
  <c r="I104" i="2"/>
  <c r="G104" i="2"/>
  <c r="G103" i="2"/>
  <c r="H103" i="2" s="1"/>
  <c r="H104" i="2"/>
  <c r="C106" i="2"/>
  <c r="E105" i="2"/>
  <c r="F105" i="2"/>
  <c r="I105" i="2" s="1"/>
  <c r="B107" i="2"/>
  <c r="A108" i="2"/>
  <c r="F103" i="1"/>
  <c r="G103" i="1" s="1"/>
  <c r="F104" i="1"/>
  <c r="G104" i="1" s="1"/>
  <c r="C105" i="1"/>
  <c r="D105" i="1" s="1"/>
  <c r="E104" i="1"/>
  <c r="B106" i="1"/>
  <c r="A107" i="1"/>
  <c r="H107" i="1" s="1"/>
  <c r="G116" i="4" l="1"/>
  <c r="H116" i="4" s="1"/>
  <c r="F112" i="3"/>
  <c r="G112" i="3" s="1"/>
  <c r="H112" i="3" s="1"/>
  <c r="D118" i="4"/>
  <c r="E118" i="4" s="1"/>
  <c r="F117" i="4"/>
  <c r="A120" i="4"/>
  <c r="B119" i="4"/>
  <c r="C119" i="4" s="1"/>
  <c r="E113" i="3"/>
  <c r="D113" i="3"/>
  <c r="B114" i="3"/>
  <c r="C114" i="3"/>
  <c r="A115" i="3"/>
  <c r="N107" i="2"/>
  <c r="Q105" i="2"/>
  <c r="K108" i="2"/>
  <c r="M108" i="2"/>
  <c r="L108" i="2"/>
  <c r="P106" i="2"/>
  <c r="O106" i="2"/>
  <c r="G105" i="2"/>
  <c r="H105" i="2"/>
  <c r="D106" i="2"/>
  <c r="F106" i="2" s="1"/>
  <c r="I106" i="2" s="1"/>
  <c r="C107" i="2"/>
  <c r="D107" i="2" s="1"/>
  <c r="B108" i="2"/>
  <c r="A109" i="2"/>
  <c r="F105" i="1"/>
  <c r="G105" i="1" s="1"/>
  <c r="C106" i="1"/>
  <c r="D106" i="1" s="1"/>
  <c r="B107" i="1"/>
  <c r="A108" i="1"/>
  <c r="H108" i="1" s="1"/>
  <c r="G117" i="4" l="1"/>
  <c r="H117" i="4" s="1"/>
  <c r="D119" i="4"/>
  <c r="E119" i="4" s="1"/>
  <c r="F118" i="4"/>
  <c r="A121" i="4"/>
  <c r="B120" i="4"/>
  <c r="C120" i="4" s="1"/>
  <c r="E114" i="3"/>
  <c r="F113" i="3"/>
  <c r="G113" i="3" s="1"/>
  <c r="H113" i="3" s="1"/>
  <c r="D114" i="3"/>
  <c r="A116" i="3"/>
  <c r="C115" i="3"/>
  <c r="B115" i="3"/>
  <c r="N108" i="2"/>
  <c r="Q106" i="2"/>
  <c r="P107" i="2"/>
  <c r="O107" i="2"/>
  <c r="K109" i="2"/>
  <c r="M109" i="2"/>
  <c r="L109" i="2"/>
  <c r="G106" i="2"/>
  <c r="H106" i="2"/>
  <c r="E106" i="2"/>
  <c r="E107" i="2"/>
  <c r="C108" i="2"/>
  <c r="D108" i="2" s="1"/>
  <c r="F107" i="2"/>
  <c r="I107" i="2" s="1"/>
  <c r="B109" i="2"/>
  <c r="A110" i="2"/>
  <c r="E105" i="1"/>
  <c r="F106" i="1"/>
  <c r="G106" i="1" s="1"/>
  <c r="C107" i="1"/>
  <c r="D107" i="1" s="1"/>
  <c r="E106" i="1"/>
  <c r="B108" i="1"/>
  <c r="A109" i="1"/>
  <c r="H109" i="1" s="1"/>
  <c r="G118" i="4" l="1"/>
  <c r="H118" i="4" s="1"/>
  <c r="E115" i="3"/>
  <c r="F119" i="4"/>
  <c r="D120" i="4"/>
  <c r="E120" i="4" s="1"/>
  <c r="A122" i="4"/>
  <c r="B121" i="4"/>
  <c r="C121" i="4" s="1"/>
  <c r="F114" i="3"/>
  <c r="G114" i="3" s="1"/>
  <c r="H114" i="3" s="1"/>
  <c r="D115" i="3"/>
  <c r="B116" i="3"/>
  <c r="C116" i="3"/>
  <c r="A117" i="3"/>
  <c r="N109" i="2"/>
  <c r="Q107" i="2"/>
  <c r="K110" i="2"/>
  <c r="M110" i="2"/>
  <c r="L110" i="2"/>
  <c r="P108" i="2"/>
  <c r="O108" i="2"/>
  <c r="G107" i="2"/>
  <c r="H107" i="2"/>
  <c r="C109" i="2"/>
  <c r="D109" i="2" s="1"/>
  <c r="B110" i="2"/>
  <c r="A111" i="2"/>
  <c r="E108" i="2"/>
  <c r="F108" i="2"/>
  <c r="I108" i="2" s="1"/>
  <c r="F107" i="1"/>
  <c r="G107" i="1" s="1"/>
  <c r="C108" i="1"/>
  <c r="D108" i="1" s="1"/>
  <c r="B109" i="1"/>
  <c r="A110" i="1"/>
  <c r="H110" i="1" s="1"/>
  <c r="G119" i="4" l="1"/>
  <c r="H119" i="4" s="1"/>
  <c r="N110" i="2"/>
  <c r="F120" i="4"/>
  <c r="D121" i="4"/>
  <c r="E121" i="4" s="1"/>
  <c r="A123" i="4"/>
  <c r="B122" i="4"/>
  <c r="C122" i="4" s="1"/>
  <c r="E116" i="3"/>
  <c r="F115" i="3"/>
  <c r="G115" i="3" s="1"/>
  <c r="H115" i="3" s="1"/>
  <c r="D116" i="3"/>
  <c r="B117" i="3"/>
  <c r="C117" i="3"/>
  <c r="A118" i="3"/>
  <c r="O109" i="2"/>
  <c r="P109" i="2"/>
  <c r="Q108" i="2"/>
  <c r="K111" i="2"/>
  <c r="M111" i="2"/>
  <c r="L111" i="2"/>
  <c r="G108" i="2"/>
  <c r="H108" i="2"/>
  <c r="F109" i="2"/>
  <c r="I109" i="2" s="1"/>
  <c r="E109" i="2"/>
  <c r="C110" i="2"/>
  <c r="D110" i="2" s="1"/>
  <c r="B111" i="2"/>
  <c r="A112" i="2"/>
  <c r="F108" i="1"/>
  <c r="G108" i="1" s="1"/>
  <c r="E107" i="1"/>
  <c r="C109" i="1"/>
  <c r="D109" i="1" s="1"/>
  <c r="E108" i="1"/>
  <c r="B110" i="1"/>
  <c r="A111" i="1"/>
  <c r="H111" i="1" s="1"/>
  <c r="G120" i="4" l="1"/>
  <c r="H120" i="4" s="1"/>
  <c r="E117" i="3"/>
  <c r="F121" i="4"/>
  <c r="B123" i="4"/>
  <c r="C123" i="4" s="1"/>
  <c r="A124" i="4"/>
  <c r="D122" i="4"/>
  <c r="E122" i="4" s="1"/>
  <c r="F116" i="3"/>
  <c r="G116" i="3" s="1"/>
  <c r="H116" i="3" s="1"/>
  <c r="D117" i="3"/>
  <c r="A119" i="3"/>
  <c r="C118" i="3"/>
  <c r="B118" i="3"/>
  <c r="N111" i="2"/>
  <c r="P110" i="2"/>
  <c r="O110" i="2"/>
  <c r="K112" i="2"/>
  <c r="M112" i="2"/>
  <c r="L112" i="2"/>
  <c r="Q109" i="2"/>
  <c r="G109" i="2"/>
  <c r="H109" i="2"/>
  <c r="C111" i="2"/>
  <c r="D111" i="2" s="1"/>
  <c r="B112" i="2"/>
  <c r="A113" i="2"/>
  <c r="E110" i="2"/>
  <c r="F110" i="2"/>
  <c r="I110" i="2" s="1"/>
  <c r="F109" i="1"/>
  <c r="G109" i="1" s="1"/>
  <c r="B111" i="1"/>
  <c r="C110" i="1"/>
  <c r="D110" i="1" s="1"/>
  <c r="E109" i="1"/>
  <c r="A112" i="1"/>
  <c r="H112" i="1" s="1"/>
  <c r="G121" i="4" l="1"/>
  <c r="H121" i="4" s="1"/>
  <c r="D123" i="4"/>
  <c r="E123" i="4" s="1"/>
  <c r="F122" i="4"/>
  <c r="A125" i="4"/>
  <c r="B124" i="4"/>
  <c r="C124" i="4" s="1"/>
  <c r="E118" i="3"/>
  <c r="F117" i="3"/>
  <c r="G117" i="3" s="1"/>
  <c r="H117" i="3" s="1"/>
  <c r="B119" i="3"/>
  <c r="C119" i="3"/>
  <c r="A120" i="3"/>
  <c r="D118" i="3"/>
  <c r="N112" i="2"/>
  <c r="Q110" i="2"/>
  <c r="P111" i="2"/>
  <c r="O111" i="2"/>
  <c r="K113" i="2"/>
  <c r="M113" i="2"/>
  <c r="L113" i="2"/>
  <c r="N113" i="2" s="1"/>
  <c r="G110" i="2"/>
  <c r="H110" i="2"/>
  <c r="E111" i="2"/>
  <c r="C112" i="2"/>
  <c r="D112" i="2" s="1"/>
  <c r="B113" i="2"/>
  <c r="A114" i="2"/>
  <c r="C111" i="1"/>
  <c r="D111" i="1" s="1"/>
  <c r="B112" i="1"/>
  <c r="F110" i="1"/>
  <c r="G110" i="1" s="1"/>
  <c r="A113" i="1"/>
  <c r="H113" i="1" s="1"/>
  <c r="G122" i="4" l="1"/>
  <c r="H122" i="4" s="1"/>
  <c r="F123" i="4"/>
  <c r="B125" i="4"/>
  <c r="C125" i="4" s="1"/>
  <c r="A126" i="4"/>
  <c r="D124" i="4"/>
  <c r="E124" i="4" s="1"/>
  <c r="E119" i="3"/>
  <c r="F118" i="3"/>
  <c r="G118" i="3" s="1"/>
  <c r="H118" i="3" s="1"/>
  <c r="A121" i="3"/>
  <c r="B120" i="3"/>
  <c r="C120" i="3"/>
  <c r="D119" i="3"/>
  <c r="K114" i="2"/>
  <c r="M114" i="2"/>
  <c r="L114" i="2"/>
  <c r="O113" i="2"/>
  <c r="P113" i="2"/>
  <c r="Q111" i="2"/>
  <c r="O112" i="2"/>
  <c r="P112" i="2"/>
  <c r="F111" i="2"/>
  <c r="I111" i="2" s="1"/>
  <c r="C113" i="2"/>
  <c r="D113" i="2" s="1"/>
  <c r="B114" i="2"/>
  <c r="A115" i="2"/>
  <c r="E112" i="2"/>
  <c r="F112" i="2"/>
  <c r="F111" i="1"/>
  <c r="G111" i="1" s="1"/>
  <c r="E111" i="1"/>
  <c r="B113" i="1"/>
  <c r="E110" i="1"/>
  <c r="C112" i="1"/>
  <c r="D112" i="1" s="1"/>
  <c r="A114" i="1"/>
  <c r="H114" i="1" s="1"/>
  <c r="G123" i="4" l="1"/>
  <c r="H123" i="4" s="1"/>
  <c r="F124" i="4"/>
  <c r="D125" i="4"/>
  <c r="E125" i="4" s="1"/>
  <c r="B126" i="4"/>
  <c r="C126" i="4" s="1"/>
  <c r="A127" i="4"/>
  <c r="E120" i="3"/>
  <c r="F119" i="3"/>
  <c r="G119" i="3" s="1"/>
  <c r="H119" i="3" s="1"/>
  <c r="D120" i="3"/>
  <c r="C121" i="3"/>
  <c r="A122" i="3"/>
  <c r="B121" i="3"/>
  <c r="E121" i="3" s="1"/>
  <c r="N114" i="2"/>
  <c r="Q113" i="2"/>
  <c r="Q112" i="2"/>
  <c r="K115" i="2"/>
  <c r="M115" i="2"/>
  <c r="L115" i="2"/>
  <c r="I112" i="2"/>
  <c r="G112" i="2"/>
  <c r="H112" i="2"/>
  <c r="G111" i="2"/>
  <c r="H111" i="2"/>
  <c r="E113" i="2"/>
  <c r="F113" i="2"/>
  <c r="I113" i="2" s="1"/>
  <c r="C114" i="2"/>
  <c r="D114" i="2" s="1"/>
  <c r="B115" i="2"/>
  <c r="A116" i="2"/>
  <c r="C113" i="1"/>
  <c r="D113" i="1" s="1"/>
  <c r="F112" i="1"/>
  <c r="G112" i="1" s="1"/>
  <c r="E112" i="1"/>
  <c r="B114" i="1"/>
  <c r="A115" i="1"/>
  <c r="H115" i="1" s="1"/>
  <c r="G124" i="4" l="1"/>
  <c r="H124" i="4" s="1"/>
  <c r="N115" i="2"/>
  <c r="D126" i="4"/>
  <c r="E126" i="4" s="1"/>
  <c r="F125" i="4"/>
  <c r="A128" i="4"/>
  <c r="B127" i="4"/>
  <c r="C127" i="4" s="1"/>
  <c r="F120" i="3"/>
  <c r="G120" i="3" s="1"/>
  <c r="H120" i="3" s="1"/>
  <c r="D121" i="3"/>
  <c r="A123" i="3"/>
  <c r="B122" i="3"/>
  <c r="C122" i="3"/>
  <c r="K116" i="2"/>
  <c r="M116" i="2"/>
  <c r="L116" i="2"/>
  <c r="P114" i="2"/>
  <c r="O114" i="2"/>
  <c r="G113" i="2"/>
  <c r="H113" i="2"/>
  <c r="C115" i="2"/>
  <c r="B116" i="2"/>
  <c r="A117" i="2"/>
  <c r="E114" i="2"/>
  <c r="F114" i="2"/>
  <c r="I114" i="2" s="1"/>
  <c r="E113" i="1"/>
  <c r="C114" i="1"/>
  <c r="D114" i="1" s="1"/>
  <c r="B115" i="1"/>
  <c r="A116" i="1"/>
  <c r="H116" i="1" s="1"/>
  <c r="G125" i="4" l="1"/>
  <c r="H125" i="4" s="1"/>
  <c r="D127" i="4"/>
  <c r="E127" i="4" s="1"/>
  <c r="F126" i="4"/>
  <c r="A129" i="4"/>
  <c r="B128" i="4"/>
  <c r="C128" i="4" s="1"/>
  <c r="E122" i="3"/>
  <c r="F121" i="3"/>
  <c r="G121" i="3" s="1"/>
  <c r="H121" i="3" s="1"/>
  <c r="D122" i="3"/>
  <c r="A124" i="3"/>
  <c r="C123" i="3"/>
  <c r="B123" i="3"/>
  <c r="E123" i="3" s="1"/>
  <c r="N116" i="2"/>
  <c r="Q114" i="2"/>
  <c r="P115" i="2"/>
  <c r="O115" i="2"/>
  <c r="K117" i="2"/>
  <c r="M117" i="2"/>
  <c r="L117" i="2"/>
  <c r="G114" i="2"/>
  <c r="H114" i="2"/>
  <c r="D115" i="2"/>
  <c r="F115" i="2" s="1"/>
  <c r="I115" i="2" s="1"/>
  <c r="C116" i="2"/>
  <c r="D116" i="2" s="1"/>
  <c r="B117" i="2"/>
  <c r="A118" i="2"/>
  <c r="F113" i="1"/>
  <c r="G113" i="1" s="1"/>
  <c r="F114" i="1"/>
  <c r="G114" i="1" s="1"/>
  <c r="C115" i="1"/>
  <c r="D115" i="1" s="1"/>
  <c r="E114" i="1"/>
  <c r="B116" i="1"/>
  <c r="A117" i="1"/>
  <c r="H117" i="1" s="1"/>
  <c r="G126" i="4" l="1"/>
  <c r="H126" i="4" s="1"/>
  <c r="D128" i="4"/>
  <c r="E128" i="4" s="1"/>
  <c r="F127" i="4"/>
  <c r="B129" i="4"/>
  <c r="C129" i="4" s="1"/>
  <c r="A130" i="4"/>
  <c r="F122" i="3"/>
  <c r="G122" i="3" s="1"/>
  <c r="H122" i="3" s="1"/>
  <c r="D123" i="3"/>
  <c r="C124" i="3"/>
  <c r="B124" i="3"/>
  <c r="A125" i="3"/>
  <c r="N117" i="2"/>
  <c r="P117" i="2" s="1"/>
  <c r="O116" i="2"/>
  <c r="P116" i="2"/>
  <c r="K118" i="2"/>
  <c r="M118" i="2"/>
  <c r="L118" i="2"/>
  <c r="Q115" i="2"/>
  <c r="E115" i="2"/>
  <c r="G115" i="2"/>
  <c r="H115" i="2"/>
  <c r="C117" i="2"/>
  <c r="D117" i="2" s="1"/>
  <c r="B118" i="2"/>
  <c r="A119" i="2"/>
  <c r="E116" i="2"/>
  <c r="F116" i="2"/>
  <c r="I116" i="2" s="1"/>
  <c r="F115" i="1"/>
  <c r="G115" i="1" s="1"/>
  <c r="C116" i="1"/>
  <c r="D116" i="1" s="1"/>
  <c r="E115" i="1"/>
  <c r="B117" i="1"/>
  <c r="A118" i="1"/>
  <c r="H118" i="1" s="1"/>
  <c r="G127" i="4" l="1"/>
  <c r="H127" i="4" s="1"/>
  <c r="D129" i="4"/>
  <c r="E129" i="4" s="1"/>
  <c r="F128" i="4"/>
  <c r="A131" i="4"/>
  <c r="B130" i="4"/>
  <c r="C130" i="4" s="1"/>
  <c r="E124" i="3"/>
  <c r="F123" i="3"/>
  <c r="G123" i="3" s="1"/>
  <c r="H123" i="3" s="1"/>
  <c r="C125" i="3"/>
  <c r="B125" i="3"/>
  <c r="A126" i="3"/>
  <c r="D124" i="3"/>
  <c r="F124" i="3" s="1"/>
  <c r="G124" i="3" s="1"/>
  <c r="H124" i="3" s="1"/>
  <c r="Q116" i="2"/>
  <c r="O117" i="2"/>
  <c r="Q117" i="2" s="1"/>
  <c r="N118" i="2"/>
  <c r="P118" i="2" s="1"/>
  <c r="K119" i="2"/>
  <c r="M119" i="2"/>
  <c r="L119" i="2"/>
  <c r="G116" i="2"/>
  <c r="H116" i="2"/>
  <c r="F117" i="2"/>
  <c r="I117" i="2" s="1"/>
  <c r="E117" i="2"/>
  <c r="C118" i="2"/>
  <c r="D118" i="2" s="1"/>
  <c r="B119" i="2"/>
  <c r="A120" i="2"/>
  <c r="F116" i="1"/>
  <c r="G116" i="1" s="1"/>
  <c r="C117" i="1"/>
  <c r="E116" i="1"/>
  <c r="B118" i="1"/>
  <c r="A119" i="1"/>
  <c r="H119" i="1" s="1"/>
  <c r="G128" i="4" l="1"/>
  <c r="H128" i="4" s="1"/>
  <c r="O118" i="2"/>
  <c r="D130" i="4"/>
  <c r="E130" i="4" s="1"/>
  <c r="F129" i="4"/>
  <c r="A132" i="4"/>
  <c r="B131" i="4"/>
  <c r="C131" i="4" s="1"/>
  <c r="E125" i="3"/>
  <c r="B126" i="3"/>
  <c r="C126" i="3"/>
  <c r="A127" i="3"/>
  <c r="D125" i="3"/>
  <c r="N119" i="2"/>
  <c r="P119" i="2" s="1"/>
  <c r="Q118" i="2"/>
  <c r="K120" i="2"/>
  <c r="M120" i="2"/>
  <c r="L120" i="2"/>
  <c r="G117" i="2"/>
  <c r="H117" i="2"/>
  <c r="C119" i="2"/>
  <c r="B120" i="2"/>
  <c r="A121" i="2"/>
  <c r="E118" i="2"/>
  <c r="F118" i="2"/>
  <c r="I118" i="2" s="1"/>
  <c r="D117" i="1"/>
  <c r="F117" i="1" s="1"/>
  <c r="G117" i="1" s="1"/>
  <c r="C118" i="1"/>
  <c r="D118" i="1" s="1"/>
  <c r="B119" i="1"/>
  <c r="A120" i="1"/>
  <c r="H120" i="1" s="1"/>
  <c r="G129" i="4" l="1"/>
  <c r="H129" i="4" s="1"/>
  <c r="D131" i="4"/>
  <c r="E131" i="4" s="1"/>
  <c r="F130" i="4"/>
  <c r="A133" i="4"/>
  <c r="B132" i="4"/>
  <c r="C132" i="4" s="1"/>
  <c r="E126" i="3"/>
  <c r="F125" i="3"/>
  <c r="G125" i="3" s="1"/>
  <c r="H125" i="3" s="1"/>
  <c r="A128" i="3"/>
  <c r="C127" i="3"/>
  <c r="B127" i="3"/>
  <c r="D126" i="3"/>
  <c r="N120" i="2"/>
  <c r="O119" i="2"/>
  <c r="Q119" i="2" s="1"/>
  <c r="K121" i="2"/>
  <c r="M121" i="2"/>
  <c r="L121" i="2"/>
  <c r="G118" i="2"/>
  <c r="H118" i="2"/>
  <c r="D119" i="2"/>
  <c r="F119" i="2" s="1"/>
  <c r="I119" i="2" s="1"/>
  <c r="C120" i="2"/>
  <c r="D120" i="2" s="1"/>
  <c r="B121" i="2"/>
  <c r="A122" i="2"/>
  <c r="E117" i="1"/>
  <c r="F118" i="1"/>
  <c r="G118" i="1" s="1"/>
  <c r="C119" i="1"/>
  <c r="D119" i="1" s="1"/>
  <c r="B120" i="1"/>
  <c r="E118" i="1"/>
  <c r="A121" i="1"/>
  <c r="H121" i="1" s="1"/>
  <c r="G130" i="4" l="1"/>
  <c r="H130" i="4" s="1"/>
  <c r="D132" i="4"/>
  <c r="E132" i="4" s="1"/>
  <c r="F131" i="4"/>
  <c r="A134" i="4"/>
  <c r="B133" i="4"/>
  <c r="C133" i="4" s="1"/>
  <c r="E127" i="3"/>
  <c r="F126" i="3"/>
  <c r="G126" i="3" s="1"/>
  <c r="H126" i="3" s="1"/>
  <c r="D127" i="3"/>
  <c r="A129" i="3"/>
  <c r="B128" i="3"/>
  <c r="C128" i="3"/>
  <c r="N121" i="2"/>
  <c r="O121" i="2" s="1"/>
  <c r="O120" i="2"/>
  <c r="P120" i="2"/>
  <c r="K122" i="2"/>
  <c r="M122" i="2"/>
  <c r="L122" i="2"/>
  <c r="G119" i="2"/>
  <c r="E119" i="2"/>
  <c r="C121" i="2"/>
  <c r="B122" i="2"/>
  <c r="A123" i="2"/>
  <c r="E120" i="2"/>
  <c r="F120" i="2"/>
  <c r="I120" i="2" s="1"/>
  <c r="F119" i="1"/>
  <c r="G119" i="1" s="1"/>
  <c r="C120" i="1"/>
  <c r="E119" i="1"/>
  <c r="B121" i="1"/>
  <c r="A122" i="1"/>
  <c r="G131" i="4" l="1"/>
  <c r="H131" i="4" s="1"/>
  <c r="N122" i="2"/>
  <c r="D133" i="4"/>
  <c r="E133" i="4" s="1"/>
  <c r="F132" i="4"/>
  <c r="B134" i="4"/>
  <c r="C134" i="4" s="1"/>
  <c r="A135" i="4"/>
  <c r="E128" i="3"/>
  <c r="F127" i="3"/>
  <c r="G127" i="3" s="1"/>
  <c r="H127" i="3" s="1"/>
  <c r="C129" i="3"/>
  <c r="A130" i="3"/>
  <c r="B129" i="3"/>
  <c r="D128" i="3"/>
  <c r="P121" i="2"/>
  <c r="Q121" i="2" s="1"/>
  <c r="K123" i="2"/>
  <c r="M123" i="2"/>
  <c r="L123" i="2"/>
  <c r="O122" i="2"/>
  <c r="P122" i="2"/>
  <c r="Q120" i="2"/>
  <c r="H119" i="2"/>
  <c r="G120" i="2"/>
  <c r="D121" i="2"/>
  <c r="F121" i="2" s="1"/>
  <c r="I121" i="2" s="1"/>
  <c r="C122" i="2"/>
  <c r="D122" i="2" s="1"/>
  <c r="B123" i="2"/>
  <c r="A124" i="2"/>
  <c r="D120" i="1"/>
  <c r="F120" i="1" s="1"/>
  <c r="G120" i="1" s="1"/>
  <c r="C121" i="1"/>
  <c r="B122" i="1"/>
  <c r="A123" i="1"/>
  <c r="G132" i="4" l="1"/>
  <c r="H132" i="4" s="1"/>
  <c r="D134" i="4"/>
  <c r="E134" i="4" s="1"/>
  <c r="Q122" i="2"/>
  <c r="F133" i="4"/>
  <c r="A136" i="4"/>
  <c r="B135" i="4"/>
  <c r="C135" i="4" s="1"/>
  <c r="E129" i="3"/>
  <c r="F128" i="3"/>
  <c r="G128" i="3" s="1"/>
  <c r="H128" i="3" s="1"/>
  <c r="D129" i="3"/>
  <c r="A131" i="3"/>
  <c r="B130" i="3"/>
  <c r="C130" i="3"/>
  <c r="N123" i="2"/>
  <c r="K124" i="2"/>
  <c r="M124" i="2"/>
  <c r="L124" i="2"/>
  <c r="N124" i="2" s="1"/>
  <c r="H120" i="2"/>
  <c r="E121" i="2"/>
  <c r="G121" i="2"/>
  <c r="C123" i="2"/>
  <c r="D123" i="2" s="1"/>
  <c r="A125" i="2"/>
  <c r="B124" i="2"/>
  <c r="E122" i="2"/>
  <c r="F122" i="2"/>
  <c r="I122" i="2" s="1"/>
  <c r="E120" i="1"/>
  <c r="D121" i="1"/>
  <c r="F121" i="1" s="1"/>
  <c r="G121" i="1" s="1"/>
  <c r="C122" i="1"/>
  <c r="D122" i="1" s="1"/>
  <c r="B123" i="1"/>
  <c r="A124" i="1"/>
  <c r="G133" i="4" l="1"/>
  <c r="H133" i="4" s="1"/>
  <c r="D135" i="4"/>
  <c r="E135" i="4" s="1"/>
  <c r="F134" i="4"/>
  <c r="A137" i="4"/>
  <c r="B136" i="4"/>
  <c r="C136" i="4" s="1"/>
  <c r="E130" i="3"/>
  <c r="F129" i="3"/>
  <c r="G129" i="3" s="1"/>
  <c r="H129" i="3" s="1"/>
  <c r="D130" i="3"/>
  <c r="B131" i="3"/>
  <c r="A132" i="3"/>
  <c r="C131" i="3"/>
  <c r="K125" i="2"/>
  <c r="L125" i="2"/>
  <c r="M125" i="2"/>
  <c r="O123" i="2"/>
  <c r="P123" i="2"/>
  <c r="H121" i="2"/>
  <c r="G122" i="2"/>
  <c r="H122" i="2"/>
  <c r="C124" i="2"/>
  <c r="D124" i="2" s="1"/>
  <c r="E123" i="2"/>
  <c r="F123" i="2"/>
  <c r="I123" i="2" s="1"/>
  <c r="A126" i="2"/>
  <c r="B125" i="2"/>
  <c r="E121" i="1"/>
  <c r="F122" i="1"/>
  <c r="G122" i="1" s="1"/>
  <c r="C123" i="1"/>
  <c r="B124" i="1"/>
  <c r="A125" i="1"/>
  <c r="H125" i="1" s="1"/>
  <c r="G134" i="4" l="1"/>
  <c r="H134" i="4" s="1"/>
  <c r="D136" i="4"/>
  <c r="E136" i="4" s="1"/>
  <c r="F135" i="4"/>
  <c r="B137" i="4"/>
  <c r="C137" i="4" s="1"/>
  <c r="A138" i="4"/>
  <c r="E131" i="3"/>
  <c r="F130" i="3"/>
  <c r="G130" i="3" s="1"/>
  <c r="H130" i="3" s="1"/>
  <c r="C132" i="3"/>
  <c r="A133" i="3"/>
  <c r="B132" i="3"/>
  <c r="D131" i="3"/>
  <c r="N125" i="2"/>
  <c r="O125" i="2" s="1"/>
  <c r="Q123" i="2"/>
  <c r="P124" i="2"/>
  <c r="O124" i="2"/>
  <c r="K126" i="2"/>
  <c r="M126" i="2"/>
  <c r="L126" i="2"/>
  <c r="G123" i="2"/>
  <c r="H123" i="2"/>
  <c r="C125" i="2"/>
  <c r="D125" i="2" s="1"/>
  <c r="B126" i="2"/>
  <c r="A127" i="2"/>
  <c r="E124" i="2"/>
  <c r="F124" i="2"/>
  <c r="I124" i="2" s="1"/>
  <c r="H122" i="1"/>
  <c r="D123" i="1"/>
  <c r="F123" i="1" s="1"/>
  <c r="G123" i="1" s="1"/>
  <c r="E122" i="1"/>
  <c r="B125" i="1"/>
  <c r="C124" i="1"/>
  <c r="D124" i="1" s="1"/>
  <c r="A126" i="1"/>
  <c r="H126" i="1" s="1"/>
  <c r="G135" i="4" l="1"/>
  <c r="H135" i="4" s="1"/>
  <c r="D137" i="4"/>
  <c r="E137" i="4" s="1"/>
  <c r="F136" i="4"/>
  <c r="A139" i="4"/>
  <c r="B138" i="4"/>
  <c r="C138" i="4" s="1"/>
  <c r="E132" i="3"/>
  <c r="F131" i="3"/>
  <c r="G131" i="3" s="1"/>
  <c r="H131" i="3" s="1"/>
  <c r="D132" i="3"/>
  <c r="C133" i="3"/>
  <c r="B133" i="3"/>
  <c r="A134" i="3"/>
  <c r="P125" i="2"/>
  <c r="Q125" i="2" s="1"/>
  <c r="N126" i="2"/>
  <c r="O126" i="2" s="1"/>
  <c r="K127" i="2"/>
  <c r="M127" i="2"/>
  <c r="L127" i="2"/>
  <c r="Q124" i="2"/>
  <c r="G124" i="2"/>
  <c r="H124" i="2"/>
  <c r="C126" i="2"/>
  <c r="D126" i="2" s="1"/>
  <c r="B127" i="2"/>
  <c r="A128" i="2"/>
  <c r="E125" i="2"/>
  <c r="F125" i="2"/>
  <c r="I125" i="2" s="1"/>
  <c r="H123" i="1"/>
  <c r="E123" i="1"/>
  <c r="C125" i="1"/>
  <c r="D125" i="1" s="1"/>
  <c r="B126" i="1"/>
  <c r="F124" i="1"/>
  <c r="G124" i="1" s="1"/>
  <c r="A127" i="1"/>
  <c r="H127" i="1" s="1"/>
  <c r="G136" i="4" l="1"/>
  <c r="H136" i="4" s="1"/>
  <c r="F137" i="4"/>
  <c r="D138" i="4"/>
  <c r="E138" i="4" s="1"/>
  <c r="A140" i="4"/>
  <c r="B139" i="4"/>
  <c r="C139" i="4" s="1"/>
  <c r="E133" i="3"/>
  <c r="F132" i="3"/>
  <c r="G132" i="3" s="1"/>
  <c r="H132" i="3" s="1"/>
  <c r="D133" i="3"/>
  <c r="A135" i="3"/>
  <c r="B134" i="3"/>
  <c r="C134" i="3"/>
  <c r="N127" i="2"/>
  <c r="P126" i="2"/>
  <c r="Q126" i="2" s="1"/>
  <c r="K128" i="2"/>
  <c r="M128" i="2"/>
  <c r="L128" i="2"/>
  <c r="N128" i="2" s="1"/>
  <c r="G125" i="2"/>
  <c r="C127" i="2"/>
  <c r="D127" i="2" s="1"/>
  <c r="B128" i="2"/>
  <c r="A129" i="2"/>
  <c r="E126" i="2"/>
  <c r="F126" i="2"/>
  <c r="I126" i="2" s="1"/>
  <c r="H124" i="1"/>
  <c r="F125" i="1"/>
  <c r="G125" i="1" s="1"/>
  <c r="E124" i="1"/>
  <c r="B127" i="1"/>
  <c r="C126" i="1"/>
  <c r="D126" i="1" s="1"/>
  <c r="E125" i="1"/>
  <c r="A128" i="1"/>
  <c r="H128" i="1" s="1"/>
  <c r="G137" i="4" l="1"/>
  <c r="H137" i="4" s="1"/>
  <c r="D139" i="4"/>
  <c r="E139" i="4" s="1"/>
  <c r="F138" i="4"/>
  <c r="A141" i="4"/>
  <c r="B140" i="4"/>
  <c r="C140" i="4" s="1"/>
  <c r="E134" i="3"/>
  <c r="F133" i="3"/>
  <c r="G133" i="3" s="1"/>
  <c r="H133" i="3" s="1"/>
  <c r="D134" i="3"/>
  <c r="A136" i="3"/>
  <c r="C135" i="3"/>
  <c r="B135" i="3"/>
  <c r="P128" i="2"/>
  <c r="O128" i="2"/>
  <c r="K129" i="2"/>
  <c r="L129" i="2"/>
  <c r="M129" i="2"/>
  <c r="O127" i="2"/>
  <c r="P127" i="2"/>
  <c r="H125" i="2"/>
  <c r="G126" i="2"/>
  <c r="H126" i="2" s="1"/>
  <c r="C128" i="2"/>
  <c r="D128" i="2" s="1"/>
  <c r="B129" i="2"/>
  <c r="A130" i="2"/>
  <c r="E127" i="2"/>
  <c r="F127" i="2"/>
  <c r="I127" i="2" s="1"/>
  <c r="C127" i="1"/>
  <c r="D127" i="1" s="1"/>
  <c r="E126" i="1"/>
  <c r="B128" i="1"/>
  <c r="A129" i="1"/>
  <c r="H129" i="1" s="1"/>
  <c r="G138" i="4" l="1"/>
  <c r="H138" i="4" s="1"/>
  <c r="D140" i="4"/>
  <c r="E140" i="4" s="1"/>
  <c r="F139" i="4"/>
  <c r="A142" i="4"/>
  <c r="B141" i="4"/>
  <c r="C141" i="4" s="1"/>
  <c r="E135" i="3"/>
  <c r="F134" i="3"/>
  <c r="G134" i="3" s="1"/>
  <c r="H134" i="3" s="1"/>
  <c r="D135" i="3"/>
  <c r="B136" i="3"/>
  <c r="A137" i="3"/>
  <c r="C136" i="3"/>
  <c r="N129" i="2"/>
  <c r="P129" i="2" s="1"/>
  <c r="Q128" i="2"/>
  <c r="Q127" i="2"/>
  <c r="K130" i="2"/>
  <c r="M130" i="2"/>
  <c r="L130" i="2"/>
  <c r="G127" i="2"/>
  <c r="H127" i="2"/>
  <c r="C129" i="2"/>
  <c r="D129" i="2" s="1"/>
  <c r="B130" i="2"/>
  <c r="A131" i="2"/>
  <c r="E128" i="2"/>
  <c r="F128" i="2"/>
  <c r="I128" i="2" s="1"/>
  <c r="F127" i="1"/>
  <c r="G127" i="1" s="1"/>
  <c r="F126" i="1"/>
  <c r="G126" i="1" s="1"/>
  <c r="C128" i="1"/>
  <c r="D128" i="1" s="1"/>
  <c r="E127" i="1"/>
  <c r="B129" i="1"/>
  <c r="A130" i="1"/>
  <c r="H130" i="1" s="1"/>
  <c r="G139" i="4" l="1"/>
  <c r="H139" i="4" s="1"/>
  <c r="D141" i="4"/>
  <c r="E141" i="4" s="1"/>
  <c r="E136" i="3"/>
  <c r="F140" i="4"/>
  <c r="B142" i="4"/>
  <c r="C142" i="4" s="1"/>
  <c r="A143" i="4"/>
  <c r="F135" i="3"/>
  <c r="G135" i="3" s="1"/>
  <c r="H135" i="3" s="1"/>
  <c r="C137" i="3"/>
  <c r="A138" i="3"/>
  <c r="B137" i="3"/>
  <c r="E137" i="3" s="1"/>
  <c r="D136" i="3"/>
  <c r="N130" i="2"/>
  <c r="O129" i="2"/>
  <c r="Q129" i="2" s="1"/>
  <c r="K131" i="2"/>
  <c r="L131" i="2"/>
  <c r="M131" i="2"/>
  <c r="G128" i="2"/>
  <c r="H128" i="2"/>
  <c r="C130" i="2"/>
  <c r="D130" i="2" s="1"/>
  <c r="B131" i="2"/>
  <c r="A132" i="2"/>
  <c r="E129" i="2"/>
  <c r="F129" i="2"/>
  <c r="I129" i="2" s="1"/>
  <c r="F128" i="1"/>
  <c r="G128" i="1" s="1"/>
  <c r="C129" i="1"/>
  <c r="D129" i="1" s="1"/>
  <c r="E128" i="1"/>
  <c r="B130" i="1"/>
  <c r="A131" i="1"/>
  <c r="H131" i="1" s="1"/>
  <c r="G140" i="4" l="1"/>
  <c r="H140" i="4" s="1"/>
  <c r="D142" i="4"/>
  <c r="E142" i="4" s="1"/>
  <c r="F141" i="4"/>
  <c r="B143" i="4"/>
  <c r="C143" i="4" s="1"/>
  <c r="A144" i="4"/>
  <c r="F136" i="3"/>
  <c r="G136" i="3" s="1"/>
  <c r="H136" i="3" s="1"/>
  <c r="D137" i="3"/>
  <c r="A139" i="3"/>
  <c r="B138" i="3"/>
  <c r="C138" i="3"/>
  <c r="N131" i="2"/>
  <c r="O131" i="2" s="1"/>
  <c r="K132" i="2"/>
  <c r="M132" i="2"/>
  <c r="L132" i="2"/>
  <c r="N132" i="2" s="1"/>
  <c r="O130" i="2"/>
  <c r="P130" i="2"/>
  <c r="G129" i="2"/>
  <c r="H129" i="2"/>
  <c r="C131" i="2"/>
  <c r="D131" i="2" s="1"/>
  <c r="B132" i="2"/>
  <c r="A133" i="2"/>
  <c r="E130" i="2"/>
  <c r="F130" i="2"/>
  <c r="I130" i="2" s="1"/>
  <c r="F129" i="1"/>
  <c r="G129" i="1" s="1"/>
  <c r="C130" i="1"/>
  <c r="D130" i="1" s="1"/>
  <c r="B131" i="1"/>
  <c r="A132" i="1"/>
  <c r="H132" i="1" s="1"/>
  <c r="G141" i="4" l="1"/>
  <c r="H141" i="4" s="1"/>
  <c r="D143" i="4"/>
  <c r="E143" i="4" s="1"/>
  <c r="F142" i="4"/>
  <c r="A145" i="4"/>
  <c r="B144" i="4"/>
  <c r="C144" i="4" s="1"/>
  <c r="E138" i="3"/>
  <c r="F137" i="3"/>
  <c r="G137" i="3" s="1"/>
  <c r="H137" i="3" s="1"/>
  <c r="D138" i="3"/>
  <c r="A140" i="3"/>
  <c r="C139" i="3"/>
  <c r="B139" i="3"/>
  <c r="Q130" i="2"/>
  <c r="P131" i="2"/>
  <c r="Q131" i="2" s="1"/>
  <c r="K133" i="2"/>
  <c r="L133" i="2"/>
  <c r="M133" i="2"/>
  <c r="G130" i="2"/>
  <c r="H130" i="2"/>
  <c r="C132" i="2"/>
  <c r="D132" i="2" s="1"/>
  <c r="B133" i="2"/>
  <c r="A134" i="2"/>
  <c r="E131" i="2"/>
  <c r="F131" i="2"/>
  <c r="I131" i="2" s="1"/>
  <c r="E129" i="1"/>
  <c r="F130" i="1"/>
  <c r="G130" i="1" s="1"/>
  <c r="C131" i="1"/>
  <c r="D131" i="1" s="1"/>
  <c r="E130" i="1"/>
  <c r="B132" i="1"/>
  <c r="A133" i="1"/>
  <c r="H133" i="1" s="1"/>
  <c r="G142" i="4" l="1"/>
  <c r="H142" i="4" s="1"/>
  <c r="D144" i="4"/>
  <c r="E144" i="4" s="1"/>
  <c r="F143" i="4"/>
  <c r="A146" i="4"/>
  <c r="B145" i="4"/>
  <c r="C145" i="4" s="1"/>
  <c r="E139" i="3"/>
  <c r="F138" i="3"/>
  <c r="G138" i="3" s="1"/>
  <c r="H138" i="3" s="1"/>
  <c r="D139" i="3"/>
  <c r="C140" i="3"/>
  <c r="B140" i="3"/>
  <c r="A141" i="3"/>
  <c r="N133" i="2"/>
  <c r="P133" i="2" s="1"/>
  <c r="O132" i="2"/>
  <c r="P132" i="2"/>
  <c r="K134" i="2"/>
  <c r="L134" i="2"/>
  <c r="M134" i="2"/>
  <c r="G131" i="2"/>
  <c r="H131" i="2"/>
  <c r="C133" i="2"/>
  <c r="D133" i="2" s="1"/>
  <c r="B134" i="2"/>
  <c r="A135" i="2"/>
  <c r="E132" i="2"/>
  <c r="F132" i="2"/>
  <c r="I132" i="2" s="1"/>
  <c r="F131" i="1"/>
  <c r="G131" i="1" s="1"/>
  <c r="C132" i="1"/>
  <c r="D132" i="1" s="1"/>
  <c r="B133" i="1"/>
  <c r="A134" i="1"/>
  <c r="H134" i="1" s="1"/>
  <c r="G143" i="4" l="1"/>
  <c r="H143" i="4" s="1"/>
  <c r="D145" i="4"/>
  <c r="E145" i="4" s="1"/>
  <c r="F144" i="4"/>
  <c r="B146" i="4"/>
  <c r="C146" i="4" s="1"/>
  <c r="A147" i="4"/>
  <c r="E140" i="3"/>
  <c r="F139" i="3"/>
  <c r="G139" i="3" s="1"/>
  <c r="H139" i="3" s="1"/>
  <c r="A142" i="3"/>
  <c r="C141" i="3"/>
  <c r="B141" i="3"/>
  <c r="D140" i="3"/>
  <c r="O133" i="2"/>
  <c r="Q133" i="2" s="1"/>
  <c r="N134" i="2"/>
  <c r="P134" i="2" s="1"/>
  <c r="Q132" i="2"/>
  <c r="K135" i="2"/>
  <c r="L135" i="2"/>
  <c r="M135" i="2"/>
  <c r="G132" i="2"/>
  <c r="H132" i="2"/>
  <c r="C134" i="2"/>
  <c r="D134" i="2" s="1"/>
  <c r="B135" i="2"/>
  <c r="A136" i="2"/>
  <c r="E133" i="2"/>
  <c r="F133" i="2"/>
  <c r="I133" i="2" s="1"/>
  <c r="E131" i="1"/>
  <c r="C133" i="1"/>
  <c r="D133" i="1" s="1"/>
  <c r="B134" i="1"/>
  <c r="F132" i="1"/>
  <c r="G132" i="1" s="1"/>
  <c r="A135" i="1"/>
  <c r="H135" i="1" s="1"/>
  <c r="G144" i="4" l="1"/>
  <c r="H144" i="4" s="1"/>
  <c r="D146" i="4"/>
  <c r="E146" i="4" s="1"/>
  <c r="F145" i="4"/>
  <c r="A148" i="4"/>
  <c r="B147" i="4"/>
  <c r="C147" i="4" s="1"/>
  <c r="E141" i="3"/>
  <c r="F140" i="3"/>
  <c r="G140" i="3" s="1"/>
  <c r="H140" i="3" s="1"/>
  <c r="D141" i="3"/>
  <c r="A143" i="3"/>
  <c r="B142" i="3"/>
  <c r="C142" i="3"/>
  <c r="N135" i="2"/>
  <c r="O135" i="2" s="1"/>
  <c r="O134" i="2"/>
  <c r="Q134" i="2" s="1"/>
  <c r="L136" i="2"/>
  <c r="M136" i="2"/>
  <c r="H136" i="2"/>
  <c r="K136" i="2"/>
  <c r="G133" i="2"/>
  <c r="H133" i="2"/>
  <c r="C135" i="2"/>
  <c r="D135" i="2" s="1"/>
  <c r="B136" i="2"/>
  <c r="A137" i="2"/>
  <c r="E134" i="2"/>
  <c r="F134" i="2"/>
  <c r="I134" i="2" s="1"/>
  <c r="F133" i="1"/>
  <c r="G133" i="1" s="1"/>
  <c r="E133" i="1"/>
  <c r="B135" i="1"/>
  <c r="C134" i="1"/>
  <c r="D134" i="1" s="1"/>
  <c r="E132" i="1"/>
  <c r="A136" i="1"/>
  <c r="H136" i="1" s="1"/>
  <c r="G145" i="4" l="1"/>
  <c r="H145" i="4" s="1"/>
  <c r="D147" i="4"/>
  <c r="E147" i="4" s="1"/>
  <c r="F146" i="4"/>
  <c r="B148" i="4"/>
  <c r="C148" i="4" s="1"/>
  <c r="A149" i="4"/>
  <c r="E142" i="3"/>
  <c r="F141" i="3"/>
  <c r="G141" i="3" s="1"/>
  <c r="H141" i="3" s="1"/>
  <c r="D142" i="3"/>
  <c r="B143" i="3"/>
  <c r="C143" i="3"/>
  <c r="A144" i="3"/>
  <c r="P135" i="2"/>
  <c r="Q135" i="2" s="1"/>
  <c r="N136" i="2"/>
  <c r="O136" i="2" s="1"/>
  <c r="L137" i="2"/>
  <c r="M137" i="2"/>
  <c r="H137" i="2"/>
  <c r="K137" i="2"/>
  <c r="G134" i="2"/>
  <c r="H134" i="2"/>
  <c r="C136" i="2"/>
  <c r="D136" i="2" s="1"/>
  <c r="E135" i="2"/>
  <c r="F135" i="2"/>
  <c r="I135" i="2" s="1"/>
  <c r="B137" i="2"/>
  <c r="A138" i="2"/>
  <c r="C135" i="1"/>
  <c r="D135" i="1" s="1"/>
  <c r="E134" i="1"/>
  <c r="B136" i="1"/>
  <c r="A137" i="1"/>
  <c r="H137" i="1" s="1"/>
  <c r="G146" i="4" l="1"/>
  <c r="H146" i="4" s="1"/>
  <c r="D148" i="4"/>
  <c r="E148" i="4" s="1"/>
  <c r="F147" i="4"/>
  <c r="A150" i="4"/>
  <c r="B149" i="4"/>
  <c r="C149" i="4" s="1"/>
  <c r="E143" i="3"/>
  <c r="F142" i="3"/>
  <c r="G142" i="3" s="1"/>
  <c r="H142" i="3" s="1"/>
  <c r="D143" i="3"/>
  <c r="B144" i="3"/>
  <c r="A145" i="3"/>
  <c r="C144" i="3"/>
  <c r="P136" i="2"/>
  <c r="Q136" i="2" s="1"/>
  <c r="N137" i="2"/>
  <c r="O137" i="2" s="1"/>
  <c r="L138" i="2"/>
  <c r="M138" i="2"/>
  <c r="H138" i="2"/>
  <c r="K138" i="2"/>
  <c r="G135" i="2"/>
  <c r="H135" i="2"/>
  <c r="C137" i="2"/>
  <c r="D137" i="2" s="1"/>
  <c r="E136" i="2"/>
  <c r="F136" i="2"/>
  <c r="I136" i="2" s="1"/>
  <c r="B138" i="2"/>
  <c r="A139" i="2"/>
  <c r="F135" i="1"/>
  <c r="G135" i="1" s="1"/>
  <c r="F134" i="1"/>
  <c r="G134" i="1" s="1"/>
  <c r="B137" i="1"/>
  <c r="C136" i="1"/>
  <c r="D136" i="1" s="1"/>
  <c r="E135" i="1"/>
  <c r="A138" i="1"/>
  <c r="H138" i="1" s="1"/>
  <c r="G147" i="4" l="1"/>
  <c r="H147" i="4" s="1"/>
  <c r="D149" i="4"/>
  <c r="E149" i="4" s="1"/>
  <c r="F148" i="4"/>
  <c r="A151" i="4"/>
  <c r="B150" i="4"/>
  <c r="C150" i="4" s="1"/>
  <c r="E144" i="3"/>
  <c r="F143" i="3"/>
  <c r="G143" i="3" s="1"/>
  <c r="H143" i="3" s="1"/>
  <c r="B145" i="3"/>
  <c r="A146" i="3"/>
  <c r="C145" i="3"/>
  <c r="D144" i="3"/>
  <c r="F144" i="3" s="1"/>
  <c r="G144" i="3" s="1"/>
  <c r="H144" i="3" s="1"/>
  <c r="P137" i="2"/>
  <c r="Q137" i="2" s="1"/>
  <c r="N138" i="2"/>
  <c r="O138" i="2" s="1"/>
  <c r="M139" i="2"/>
  <c r="L139" i="2"/>
  <c r="N139" i="2" s="1"/>
  <c r="H139" i="2"/>
  <c r="K139" i="2"/>
  <c r="G136" i="2"/>
  <c r="C138" i="2"/>
  <c r="B139" i="2"/>
  <c r="A140" i="2"/>
  <c r="E137" i="2"/>
  <c r="F137" i="2"/>
  <c r="I137" i="2" s="1"/>
  <c r="C137" i="1"/>
  <c r="D137" i="1" s="1"/>
  <c r="E136" i="1"/>
  <c r="B138" i="1"/>
  <c r="A139" i="1"/>
  <c r="H139" i="1" s="1"/>
  <c r="G148" i="4" l="1"/>
  <c r="H148" i="4" s="1"/>
  <c r="D150" i="4"/>
  <c r="E150" i="4" s="1"/>
  <c r="F149" i="4"/>
  <c r="B151" i="4"/>
  <c r="C151" i="4" s="1"/>
  <c r="A152" i="4"/>
  <c r="E145" i="3"/>
  <c r="A147" i="3"/>
  <c r="B146" i="3"/>
  <c r="C146" i="3"/>
  <c r="D145" i="3"/>
  <c r="P138" i="2"/>
  <c r="Q138" i="2" s="1"/>
  <c r="P139" i="2"/>
  <c r="O139" i="2"/>
  <c r="L140" i="2"/>
  <c r="M140" i="2"/>
  <c r="K140" i="2"/>
  <c r="G137" i="2"/>
  <c r="D138" i="2"/>
  <c r="F138" i="2" s="1"/>
  <c r="I138" i="2" s="1"/>
  <c r="C139" i="2"/>
  <c r="D139" i="2" s="1"/>
  <c r="B140" i="2"/>
  <c r="A141" i="2"/>
  <c r="F137" i="1"/>
  <c r="G137" i="1" s="1"/>
  <c r="F136" i="1"/>
  <c r="G136" i="1" s="1"/>
  <c r="C138" i="1"/>
  <c r="D138" i="1" s="1"/>
  <c r="E137" i="1"/>
  <c r="B139" i="1"/>
  <c r="A140" i="1"/>
  <c r="H140" i="1" s="1"/>
  <c r="G149" i="4" l="1"/>
  <c r="H149" i="4" s="1"/>
  <c r="D151" i="4"/>
  <c r="E151" i="4" s="1"/>
  <c r="F150" i="4"/>
  <c r="A153" i="4"/>
  <c r="B152" i="4"/>
  <c r="C152" i="4" s="1"/>
  <c r="E146" i="3"/>
  <c r="F145" i="3"/>
  <c r="G145" i="3" s="1"/>
  <c r="H145" i="3" s="1"/>
  <c r="D146" i="3"/>
  <c r="B147" i="3"/>
  <c r="C147" i="3"/>
  <c r="A148" i="3"/>
  <c r="N140" i="2"/>
  <c r="O140" i="2" s="1"/>
  <c r="K141" i="2"/>
  <c r="L141" i="2"/>
  <c r="M141" i="2"/>
  <c r="Q139" i="2"/>
  <c r="G138" i="2"/>
  <c r="E138" i="2"/>
  <c r="C140" i="2"/>
  <c r="D140" i="2" s="1"/>
  <c r="B141" i="2"/>
  <c r="A142" i="2"/>
  <c r="E139" i="2"/>
  <c r="F139" i="2"/>
  <c r="I139" i="2" s="1"/>
  <c r="F138" i="1"/>
  <c r="G138" i="1" s="1"/>
  <c r="E138" i="1"/>
  <c r="B140" i="1"/>
  <c r="C139" i="1"/>
  <c r="D139" i="1" s="1"/>
  <c r="A141" i="1"/>
  <c r="H141" i="1" s="1"/>
  <c r="G150" i="4" l="1"/>
  <c r="H150" i="4" s="1"/>
  <c r="D152" i="4"/>
  <c r="E152" i="4" s="1"/>
  <c r="F151" i="4"/>
  <c r="A154" i="4"/>
  <c r="B153" i="4"/>
  <c r="C153" i="4" s="1"/>
  <c r="E147" i="3"/>
  <c r="F146" i="3"/>
  <c r="G146" i="3" s="1"/>
  <c r="H146" i="3" s="1"/>
  <c r="A149" i="3"/>
  <c r="C148" i="3"/>
  <c r="B148" i="3"/>
  <c r="D147" i="3"/>
  <c r="P140" i="2"/>
  <c r="Q140" i="2" s="1"/>
  <c r="N141" i="2"/>
  <c r="P141" i="2" s="1"/>
  <c r="K142" i="2"/>
  <c r="L142" i="2"/>
  <c r="M142" i="2"/>
  <c r="G139" i="2"/>
  <c r="C141" i="2"/>
  <c r="D141" i="2" s="1"/>
  <c r="B142" i="2"/>
  <c r="A143" i="2"/>
  <c r="E140" i="2"/>
  <c r="F140" i="2"/>
  <c r="I140" i="2" s="1"/>
  <c r="H140" i="2" s="1"/>
  <c r="E139" i="1"/>
  <c r="B141" i="1"/>
  <c r="C140" i="1"/>
  <c r="D140" i="1" s="1"/>
  <c r="A142" i="1"/>
  <c r="H142" i="1" s="1"/>
  <c r="G151" i="4" l="1"/>
  <c r="H151" i="4" s="1"/>
  <c r="D153" i="4"/>
  <c r="E153" i="4" s="1"/>
  <c r="F152" i="4"/>
  <c r="A155" i="4"/>
  <c r="B154" i="4"/>
  <c r="C154" i="4" s="1"/>
  <c r="E148" i="3"/>
  <c r="F147" i="3"/>
  <c r="G147" i="3" s="1"/>
  <c r="H147" i="3" s="1"/>
  <c r="D148" i="3"/>
  <c r="B149" i="3"/>
  <c r="A150" i="3"/>
  <c r="C149" i="3"/>
  <c r="O141" i="2"/>
  <c r="Q141" i="2" s="1"/>
  <c r="N142" i="2"/>
  <c r="P142" i="2" s="1"/>
  <c r="K143" i="2"/>
  <c r="L143" i="2"/>
  <c r="M143" i="2"/>
  <c r="G140" i="2"/>
  <c r="C142" i="2"/>
  <c r="D142" i="2" s="1"/>
  <c r="B143" i="2"/>
  <c r="A144" i="2"/>
  <c r="E141" i="2"/>
  <c r="F141" i="2"/>
  <c r="I141" i="2" s="1"/>
  <c r="F139" i="1"/>
  <c r="G139" i="1" s="1"/>
  <c r="C141" i="1"/>
  <c r="D141" i="1" s="1"/>
  <c r="F140" i="1"/>
  <c r="G140" i="1" s="1"/>
  <c r="B142" i="1"/>
  <c r="A143" i="1"/>
  <c r="H143" i="1" s="1"/>
  <c r="G152" i="4" l="1"/>
  <c r="H152" i="4" s="1"/>
  <c r="D154" i="4"/>
  <c r="E154" i="4" s="1"/>
  <c r="F153" i="4"/>
  <c r="A156" i="4"/>
  <c r="B155" i="4"/>
  <c r="C155" i="4" s="1"/>
  <c r="E149" i="3"/>
  <c r="F148" i="3"/>
  <c r="G148" i="3" s="1"/>
  <c r="H148" i="3" s="1"/>
  <c r="A151" i="3"/>
  <c r="C150" i="3"/>
  <c r="B150" i="3"/>
  <c r="D149" i="3"/>
  <c r="O142" i="2"/>
  <c r="Q142" i="2" s="1"/>
  <c r="N143" i="2"/>
  <c r="P143" i="2" s="1"/>
  <c r="K144" i="2"/>
  <c r="M144" i="2"/>
  <c r="L144" i="2"/>
  <c r="G141" i="2"/>
  <c r="H141" i="2"/>
  <c r="C143" i="2"/>
  <c r="D143" i="2" s="1"/>
  <c r="B144" i="2"/>
  <c r="A145" i="2"/>
  <c r="E142" i="2"/>
  <c r="F142" i="2"/>
  <c r="I142" i="2" s="1"/>
  <c r="F141" i="1"/>
  <c r="G141" i="1" s="1"/>
  <c r="C142" i="1"/>
  <c r="D142" i="1" s="1"/>
  <c r="E140" i="1"/>
  <c r="E141" i="1"/>
  <c r="B143" i="1"/>
  <c r="A144" i="1"/>
  <c r="H144" i="1" s="1"/>
  <c r="G153" i="4" l="1"/>
  <c r="H153" i="4" s="1"/>
  <c r="D155" i="4"/>
  <c r="E155" i="4" s="1"/>
  <c r="F154" i="4"/>
  <c r="A157" i="4"/>
  <c r="B156" i="4"/>
  <c r="C156" i="4" s="1"/>
  <c r="E150" i="3"/>
  <c r="F149" i="3"/>
  <c r="G149" i="3" s="1"/>
  <c r="H149" i="3" s="1"/>
  <c r="D150" i="3"/>
  <c r="B151" i="3"/>
  <c r="E151" i="3" s="1"/>
  <c r="C151" i="3"/>
  <c r="A152" i="3"/>
  <c r="O143" i="2"/>
  <c r="Q143" i="2" s="1"/>
  <c r="N144" i="2"/>
  <c r="O144" i="2" s="1"/>
  <c r="K145" i="2"/>
  <c r="M145" i="2"/>
  <c r="L145" i="2"/>
  <c r="G142" i="2"/>
  <c r="H142" i="2"/>
  <c r="C144" i="2"/>
  <c r="D144" i="2" s="1"/>
  <c r="B145" i="2"/>
  <c r="A146" i="2"/>
  <c r="E143" i="2"/>
  <c r="F143" i="2"/>
  <c r="I143" i="2" s="1"/>
  <c r="F142" i="1"/>
  <c r="G142" i="1" s="1"/>
  <c r="C143" i="1"/>
  <c r="D143" i="1" s="1"/>
  <c r="B144" i="1"/>
  <c r="E142" i="1"/>
  <c r="A145" i="1"/>
  <c r="H145" i="1" s="1"/>
  <c r="G154" i="4" l="1"/>
  <c r="H154" i="4" s="1"/>
  <c r="D156" i="4"/>
  <c r="E156" i="4" s="1"/>
  <c r="F155" i="4"/>
  <c r="A158" i="4"/>
  <c r="B157" i="4"/>
  <c r="C157" i="4" s="1"/>
  <c r="F150" i="3"/>
  <c r="G150" i="3" s="1"/>
  <c r="H150" i="3" s="1"/>
  <c r="D151" i="3"/>
  <c r="A153" i="3"/>
  <c r="C152" i="3"/>
  <c r="B152" i="3"/>
  <c r="N145" i="2"/>
  <c r="P144" i="2"/>
  <c r="Q144" i="2" s="1"/>
  <c r="K146" i="2"/>
  <c r="M146" i="2"/>
  <c r="L146" i="2"/>
  <c r="G143" i="2"/>
  <c r="H143" i="2"/>
  <c r="C145" i="2"/>
  <c r="D145" i="2" s="1"/>
  <c r="B146" i="2"/>
  <c r="A147" i="2"/>
  <c r="E144" i="2"/>
  <c r="F144" i="2"/>
  <c r="I144" i="2" s="1"/>
  <c r="F143" i="1"/>
  <c r="G143" i="1" s="1"/>
  <c r="C144" i="1"/>
  <c r="B145" i="1"/>
  <c r="A146" i="1"/>
  <c r="G155" i="4" l="1"/>
  <c r="H155" i="4" s="1"/>
  <c r="D157" i="4"/>
  <c r="E157" i="4" s="1"/>
  <c r="F156" i="4"/>
  <c r="A159" i="4"/>
  <c r="B158" i="4"/>
  <c r="C158" i="4" s="1"/>
  <c r="E152" i="3"/>
  <c r="F151" i="3"/>
  <c r="G151" i="3" s="1"/>
  <c r="H151" i="3" s="1"/>
  <c r="D152" i="3"/>
  <c r="C153" i="3"/>
  <c r="B153" i="3"/>
  <c r="A154" i="3"/>
  <c r="N146" i="2"/>
  <c r="P146" i="2" s="1"/>
  <c r="O145" i="2"/>
  <c r="P145" i="2"/>
  <c r="K147" i="2"/>
  <c r="M147" i="2"/>
  <c r="L147" i="2"/>
  <c r="N147" i="2" s="1"/>
  <c r="G144" i="2"/>
  <c r="H144" i="2"/>
  <c r="C146" i="2"/>
  <c r="D146" i="2" s="1"/>
  <c r="B147" i="2"/>
  <c r="A148" i="2"/>
  <c r="E145" i="2"/>
  <c r="F145" i="2"/>
  <c r="I145" i="2" s="1"/>
  <c r="H145" i="2" s="1"/>
  <c r="D144" i="1"/>
  <c r="E144" i="1" s="1"/>
  <c r="E143" i="1"/>
  <c r="B146" i="1"/>
  <c r="C145" i="1"/>
  <c r="D145" i="1" s="1"/>
  <c r="A147" i="1"/>
  <c r="G156" i="4" l="1"/>
  <c r="H156" i="4" s="1"/>
  <c r="D158" i="4"/>
  <c r="E158" i="4" s="1"/>
  <c r="F157" i="4"/>
  <c r="B159" i="4"/>
  <c r="C159" i="4" s="1"/>
  <c r="A160" i="4"/>
  <c r="E153" i="3"/>
  <c r="F152" i="3"/>
  <c r="G152" i="3" s="1"/>
  <c r="H152" i="3" s="1"/>
  <c r="C154" i="3"/>
  <c r="B154" i="3"/>
  <c r="A155" i="3"/>
  <c r="D153" i="3"/>
  <c r="F153" i="3" s="1"/>
  <c r="G153" i="3" s="1"/>
  <c r="H153" i="3" s="1"/>
  <c r="O146" i="2"/>
  <c r="Q146" i="2" s="1"/>
  <c r="O147" i="2"/>
  <c r="P147" i="2"/>
  <c r="M148" i="2"/>
  <c r="L148" i="2"/>
  <c r="Q145" i="2"/>
  <c r="H148" i="2"/>
  <c r="K148" i="2"/>
  <c r="G145" i="2"/>
  <c r="C147" i="2"/>
  <c r="D147" i="2" s="1"/>
  <c r="B148" i="2"/>
  <c r="A149" i="2"/>
  <c r="E146" i="2"/>
  <c r="F146" i="2"/>
  <c r="I146" i="2" s="1"/>
  <c r="H146" i="2" s="1"/>
  <c r="F144" i="1"/>
  <c r="G144" i="1" s="1"/>
  <c r="F145" i="1"/>
  <c r="G145" i="1" s="1"/>
  <c r="B147" i="1"/>
  <c r="C146" i="1"/>
  <c r="D146" i="1" s="1"/>
  <c r="E145" i="1"/>
  <c r="A148" i="1"/>
  <c r="H148" i="1" s="1"/>
  <c r="G157" i="4" l="1"/>
  <c r="H157" i="4" s="1"/>
  <c r="D159" i="4"/>
  <c r="E159" i="4" s="1"/>
  <c r="F158" i="4"/>
  <c r="B160" i="4"/>
  <c r="C160" i="4" s="1"/>
  <c r="A161" i="4"/>
  <c r="E154" i="3"/>
  <c r="A156" i="3"/>
  <c r="B155" i="3"/>
  <c r="C155" i="3"/>
  <c r="D154" i="3"/>
  <c r="N148" i="2"/>
  <c r="Q147" i="2"/>
  <c r="L149" i="2"/>
  <c r="M149" i="2"/>
  <c r="H149" i="2"/>
  <c r="K149" i="2"/>
  <c r="G146" i="2"/>
  <c r="C148" i="2"/>
  <c r="D148" i="2" s="1"/>
  <c r="B149" i="2"/>
  <c r="A150" i="2"/>
  <c r="E147" i="2"/>
  <c r="F147" i="2"/>
  <c r="I147" i="2" s="1"/>
  <c r="H147" i="2" s="1"/>
  <c r="C147" i="1"/>
  <c r="D147" i="1" s="1"/>
  <c r="F146" i="1"/>
  <c r="G146" i="1" s="1"/>
  <c r="B148" i="1"/>
  <c r="A149" i="1"/>
  <c r="H149" i="1" s="1"/>
  <c r="G158" i="4" l="1"/>
  <c r="H158" i="4" s="1"/>
  <c r="D160" i="4"/>
  <c r="E160" i="4" s="1"/>
  <c r="F159" i="4"/>
  <c r="A162" i="4"/>
  <c r="B161" i="4"/>
  <c r="C161" i="4" s="1"/>
  <c r="E155" i="3"/>
  <c r="F154" i="3"/>
  <c r="G154" i="3" s="1"/>
  <c r="H154" i="3" s="1"/>
  <c r="D155" i="3"/>
  <c r="A157" i="3"/>
  <c r="C156" i="3"/>
  <c r="B156" i="3"/>
  <c r="N149" i="2"/>
  <c r="O149" i="2" s="1"/>
  <c r="K150" i="2"/>
  <c r="L150" i="2"/>
  <c r="M150" i="2"/>
  <c r="P148" i="2"/>
  <c r="O148" i="2"/>
  <c r="G147" i="2"/>
  <c r="C149" i="2"/>
  <c r="D149" i="2" s="1"/>
  <c r="B150" i="2"/>
  <c r="A151" i="2"/>
  <c r="E148" i="2"/>
  <c r="F148" i="2"/>
  <c r="I148" i="2" s="1"/>
  <c r="H146" i="1"/>
  <c r="F147" i="1"/>
  <c r="G147" i="1" s="1"/>
  <c r="C148" i="1"/>
  <c r="D148" i="1" s="1"/>
  <c r="E146" i="1"/>
  <c r="B149" i="1"/>
  <c r="E147" i="1"/>
  <c r="A150" i="1"/>
  <c r="H150" i="1" s="1"/>
  <c r="G159" i="4" l="1"/>
  <c r="H159" i="4" s="1"/>
  <c r="F160" i="4"/>
  <c r="B162" i="4"/>
  <c r="C162" i="4" s="1"/>
  <c r="A163" i="4"/>
  <c r="E156" i="3"/>
  <c r="F155" i="3"/>
  <c r="G155" i="3" s="1"/>
  <c r="H155" i="3" s="1"/>
  <c r="A158" i="3"/>
  <c r="B157" i="3"/>
  <c r="C157" i="3"/>
  <c r="D156" i="3"/>
  <c r="P149" i="2"/>
  <c r="Q149" i="2" s="1"/>
  <c r="N150" i="2"/>
  <c r="O150" i="2" s="1"/>
  <c r="Q148" i="2"/>
  <c r="K151" i="2"/>
  <c r="M151" i="2"/>
  <c r="L151" i="2"/>
  <c r="G148" i="2"/>
  <c r="C150" i="2"/>
  <c r="D150" i="2" s="1"/>
  <c r="B151" i="2"/>
  <c r="A152" i="2"/>
  <c r="E149" i="2"/>
  <c r="F149" i="2"/>
  <c r="I149" i="2" s="1"/>
  <c r="H147" i="1"/>
  <c r="F148" i="1"/>
  <c r="G148" i="1" s="1"/>
  <c r="E148" i="1"/>
  <c r="C149" i="1"/>
  <c r="D149" i="1" s="1"/>
  <c r="B150" i="1"/>
  <c r="A151" i="1"/>
  <c r="H151" i="1" s="1"/>
  <c r="G160" i="4" l="1"/>
  <c r="H160" i="4" s="1"/>
  <c r="D162" i="4"/>
  <c r="E162" i="4" s="1"/>
  <c r="A164" i="4"/>
  <c r="B163" i="4"/>
  <c r="C163" i="4" s="1"/>
  <c r="D161" i="4"/>
  <c r="E161" i="4" s="1"/>
  <c r="E157" i="3"/>
  <c r="F156" i="3"/>
  <c r="G156" i="3" s="1"/>
  <c r="H156" i="3" s="1"/>
  <c r="D157" i="3"/>
  <c r="A159" i="3"/>
  <c r="C158" i="3"/>
  <c r="B158" i="3"/>
  <c r="E158" i="3" s="1"/>
  <c r="N151" i="2"/>
  <c r="P150" i="2"/>
  <c r="Q150" i="2" s="1"/>
  <c r="K152" i="2"/>
  <c r="L152" i="2"/>
  <c r="M152" i="2"/>
  <c r="G149" i="2"/>
  <c r="C151" i="2"/>
  <c r="D151" i="2" s="1"/>
  <c r="B152" i="2"/>
  <c r="A153" i="2"/>
  <c r="E150" i="2"/>
  <c r="F150" i="2"/>
  <c r="I150" i="2" s="1"/>
  <c r="F149" i="1"/>
  <c r="G149" i="1" s="1"/>
  <c r="B151" i="1"/>
  <c r="C150" i="1"/>
  <c r="D150" i="1" s="1"/>
  <c r="A152" i="1"/>
  <c r="H152" i="1" s="1"/>
  <c r="D163" i="4" l="1"/>
  <c r="E163" i="4" s="1"/>
  <c r="F161" i="4"/>
  <c r="F162" i="4"/>
  <c r="A165" i="4"/>
  <c r="B164" i="4"/>
  <c r="C164" i="4" s="1"/>
  <c r="F157" i="3"/>
  <c r="G157" i="3" s="1"/>
  <c r="H157" i="3" s="1"/>
  <c r="D158" i="3"/>
  <c r="B159" i="3"/>
  <c r="C159" i="3"/>
  <c r="A160" i="3"/>
  <c r="N152" i="2"/>
  <c r="P152" i="2" s="1"/>
  <c r="O151" i="2"/>
  <c r="P151" i="2"/>
  <c r="K153" i="2"/>
  <c r="M153" i="2"/>
  <c r="L153" i="2"/>
  <c r="G150" i="2"/>
  <c r="H150" i="2"/>
  <c r="C152" i="2"/>
  <c r="D152" i="2" s="1"/>
  <c r="B153" i="2"/>
  <c r="A154" i="2"/>
  <c r="E151" i="2"/>
  <c r="F151" i="2"/>
  <c r="I151" i="2" s="1"/>
  <c r="H151" i="2" s="1"/>
  <c r="E149" i="1"/>
  <c r="B152" i="1"/>
  <c r="C151" i="1"/>
  <c r="D151" i="1" s="1"/>
  <c r="F150" i="1"/>
  <c r="G150" i="1" s="1"/>
  <c r="A153" i="1"/>
  <c r="H153" i="1" s="1"/>
  <c r="G162" i="4" l="1"/>
  <c r="G161" i="4"/>
  <c r="H161" i="4" s="1"/>
  <c r="D164" i="4"/>
  <c r="E164" i="4" s="1"/>
  <c r="N153" i="2"/>
  <c r="F163" i="4"/>
  <c r="B165" i="4"/>
  <c r="C165" i="4" s="1"/>
  <c r="A166" i="4"/>
  <c r="E159" i="3"/>
  <c r="F158" i="3"/>
  <c r="G158" i="3" s="1"/>
  <c r="H158" i="3" s="1"/>
  <c r="D159" i="3"/>
  <c r="B160" i="3"/>
  <c r="A161" i="3"/>
  <c r="C160" i="3"/>
  <c r="O152" i="2"/>
  <c r="Q152" i="2" s="1"/>
  <c r="K154" i="2"/>
  <c r="M154" i="2"/>
  <c r="L154" i="2"/>
  <c r="Q151" i="2"/>
  <c r="G151" i="2"/>
  <c r="C153" i="2"/>
  <c r="D153" i="2" s="1"/>
  <c r="B154" i="2"/>
  <c r="A155" i="2"/>
  <c r="E152" i="2"/>
  <c r="F152" i="2"/>
  <c r="I152" i="2" s="1"/>
  <c r="H152" i="2" s="1"/>
  <c r="F151" i="1"/>
  <c r="G151" i="1" s="1"/>
  <c r="E151" i="1"/>
  <c r="B153" i="1"/>
  <c r="E150" i="1"/>
  <c r="C152" i="1"/>
  <c r="D152" i="1" s="1"/>
  <c r="A154" i="1"/>
  <c r="H154" i="1" s="1"/>
  <c r="H162" i="4" l="1"/>
  <c r="G163" i="4"/>
  <c r="H163" i="4" s="1"/>
  <c r="D165" i="4"/>
  <c r="E165" i="4" s="1"/>
  <c r="N154" i="2"/>
  <c r="P154" i="2" s="1"/>
  <c r="F164" i="4"/>
  <c r="A167" i="4"/>
  <c r="B166" i="4"/>
  <c r="C166" i="4" s="1"/>
  <c r="E160" i="3"/>
  <c r="F159" i="3"/>
  <c r="G159" i="3" s="1"/>
  <c r="H159" i="3" s="1"/>
  <c r="A162" i="3"/>
  <c r="C161" i="3"/>
  <c r="B161" i="3"/>
  <c r="D160" i="3"/>
  <c r="P153" i="2"/>
  <c r="O153" i="2"/>
  <c r="K155" i="2"/>
  <c r="M155" i="2"/>
  <c r="L155" i="2"/>
  <c r="G152" i="2"/>
  <c r="C154" i="2"/>
  <c r="D154" i="2" s="1"/>
  <c r="B155" i="2"/>
  <c r="A156" i="2"/>
  <c r="E153" i="2"/>
  <c r="F153" i="2"/>
  <c r="I153" i="2" s="1"/>
  <c r="H153" i="2" s="1"/>
  <c r="B154" i="1"/>
  <c r="C153" i="1"/>
  <c r="D153" i="1" s="1"/>
  <c r="F152" i="1"/>
  <c r="G152" i="1" s="1"/>
  <c r="A155" i="1"/>
  <c r="H155" i="1" s="1"/>
  <c r="G164" i="4" l="1"/>
  <c r="H164" i="4" s="1"/>
  <c r="D166" i="4"/>
  <c r="E166" i="4" s="1"/>
  <c r="F165" i="4"/>
  <c r="A168" i="4"/>
  <c r="B167" i="4"/>
  <c r="C167" i="4" s="1"/>
  <c r="E161" i="3"/>
  <c r="F160" i="3"/>
  <c r="G160" i="3" s="1"/>
  <c r="H160" i="3" s="1"/>
  <c r="D161" i="3"/>
  <c r="A163" i="3"/>
  <c r="C162" i="3"/>
  <c r="B162" i="3"/>
  <c r="N155" i="2"/>
  <c r="P155" i="2" s="1"/>
  <c r="O154" i="2"/>
  <c r="Q154" i="2" s="1"/>
  <c r="Q153" i="2"/>
  <c r="K156" i="2"/>
  <c r="M156" i="2"/>
  <c r="L156" i="2"/>
  <c r="G153" i="2"/>
  <c r="C155" i="2"/>
  <c r="D155" i="2" s="1"/>
  <c r="B156" i="2"/>
  <c r="A157" i="2"/>
  <c r="E154" i="2"/>
  <c r="F154" i="2"/>
  <c r="I154" i="2" s="1"/>
  <c r="H154" i="2" s="1"/>
  <c r="C154" i="1"/>
  <c r="D154" i="1" s="1"/>
  <c r="F153" i="1"/>
  <c r="G153" i="1" s="1"/>
  <c r="B155" i="1"/>
  <c r="E152" i="1"/>
  <c r="A156" i="1"/>
  <c r="H156" i="1" s="1"/>
  <c r="G165" i="4" l="1"/>
  <c r="H165" i="4" s="1"/>
  <c r="D167" i="4"/>
  <c r="E167" i="4" s="1"/>
  <c r="F166" i="4"/>
  <c r="A169" i="4"/>
  <c r="B168" i="4"/>
  <c r="C168" i="4" s="1"/>
  <c r="E162" i="3"/>
  <c r="F161" i="3"/>
  <c r="G161" i="3" s="1"/>
  <c r="H161" i="3" s="1"/>
  <c r="D162" i="3"/>
  <c r="A164" i="3"/>
  <c r="B163" i="3"/>
  <c r="C163" i="3"/>
  <c r="O155" i="2"/>
  <c r="Q155" i="2" s="1"/>
  <c r="N156" i="2"/>
  <c r="K157" i="2"/>
  <c r="M157" i="2"/>
  <c r="L157" i="2"/>
  <c r="G154" i="2"/>
  <c r="C156" i="2"/>
  <c r="D156" i="2" s="1"/>
  <c r="B157" i="2"/>
  <c r="A158" i="2"/>
  <c r="E155" i="2"/>
  <c r="F155" i="2"/>
  <c r="I155" i="2" s="1"/>
  <c r="H155" i="2" s="1"/>
  <c r="F154" i="1"/>
  <c r="G154" i="1" s="1"/>
  <c r="E153" i="1"/>
  <c r="B156" i="1"/>
  <c r="E154" i="1"/>
  <c r="C155" i="1"/>
  <c r="D155" i="1" s="1"/>
  <c r="A157" i="1"/>
  <c r="H157" i="1" s="1"/>
  <c r="G166" i="4" l="1"/>
  <c r="H166" i="4" s="1"/>
  <c r="D168" i="4"/>
  <c r="E168" i="4" s="1"/>
  <c r="F167" i="4"/>
  <c r="A170" i="4"/>
  <c r="B169" i="4"/>
  <c r="C169" i="4" s="1"/>
  <c r="E163" i="3"/>
  <c r="F162" i="3"/>
  <c r="G162" i="3" s="1"/>
  <c r="H162" i="3" s="1"/>
  <c r="D163" i="3"/>
  <c r="A165" i="3"/>
  <c r="C164" i="3"/>
  <c r="B164" i="3"/>
  <c r="N157" i="2"/>
  <c r="O157" i="2" s="1"/>
  <c r="O156" i="2"/>
  <c r="P156" i="2"/>
  <c r="K158" i="2"/>
  <c r="M158" i="2"/>
  <c r="L158" i="2"/>
  <c r="G155" i="2"/>
  <c r="C157" i="2"/>
  <c r="D157" i="2" s="1"/>
  <c r="B158" i="2"/>
  <c r="A159" i="2"/>
  <c r="E156" i="2"/>
  <c r="F156" i="2"/>
  <c r="I156" i="2" s="1"/>
  <c r="H156" i="2" s="1"/>
  <c r="C156" i="1"/>
  <c r="D156" i="1" s="1"/>
  <c r="B157" i="1"/>
  <c r="F155" i="1"/>
  <c r="G155" i="1" s="1"/>
  <c r="A158" i="1"/>
  <c r="H158" i="1" s="1"/>
  <c r="G167" i="4" l="1"/>
  <c r="H167" i="4" s="1"/>
  <c r="D169" i="4"/>
  <c r="E169" i="4" s="1"/>
  <c r="N158" i="2"/>
  <c r="F168" i="4"/>
  <c r="A171" i="4"/>
  <c r="B170" i="4"/>
  <c r="C170" i="4" s="1"/>
  <c r="E164" i="3"/>
  <c r="F163" i="3"/>
  <c r="G163" i="3" s="1"/>
  <c r="H163" i="3" s="1"/>
  <c r="D164" i="3"/>
  <c r="C165" i="3"/>
  <c r="B165" i="3"/>
  <c r="A166" i="3"/>
  <c r="P157" i="2"/>
  <c r="Q157" i="2" s="1"/>
  <c r="K159" i="2"/>
  <c r="L159" i="2"/>
  <c r="M159" i="2"/>
  <c r="Q156" i="2"/>
  <c r="G156" i="2"/>
  <c r="C158" i="2"/>
  <c r="D158" i="2" s="1"/>
  <c r="B159" i="2"/>
  <c r="A160" i="2"/>
  <c r="E157" i="2"/>
  <c r="F157" i="2"/>
  <c r="I157" i="2" s="1"/>
  <c r="H157" i="2" s="1"/>
  <c r="F156" i="1"/>
  <c r="G156" i="1" s="1"/>
  <c r="E156" i="1"/>
  <c r="E155" i="1"/>
  <c r="B158" i="1"/>
  <c r="C157" i="1"/>
  <c r="D157" i="1" s="1"/>
  <c r="A159" i="1"/>
  <c r="H159" i="1" s="1"/>
  <c r="G168" i="4" l="1"/>
  <c r="H168" i="4" s="1"/>
  <c r="D170" i="4"/>
  <c r="E170" i="4" s="1"/>
  <c r="F169" i="4"/>
  <c r="A172" i="4"/>
  <c r="B171" i="4"/>
  <c r="C171" i="4" s="1"/>
  <c r="E165" i="3"/>
  <c r="F164" i="3"/>
  <c r="G164" i="3" s="1"/>
  <c r="H164" i="3" s="1"/>
  <c r="A167" i="3"/>
  <c r="B166" i="3"/>
  <c r="C166" i="3"/>
  <c r="D165" i="3"/>
  <c r="N159" i="2"/>
  <c r="O159" i="2" s="1"/>
  <c r="K160" i="2"/>
  <c r="M160" i="2"/>
  <c r="L160" i="2"/>
  <c r="P158" i="2"/>
  <c r="O158" i="2"/>
  <c r="G157" i="2"/>
  <c r="C159" i="2"/>
  <c r="D159" i="2" s="1"/>
  <c r="B160" i="2"/>
  <c r="A161" i="2"/>
  <c r="E158" i="2"/>
  <c r="F158" i="2"/>
  <c r="I158" i="2" s="1"/>
  <c r="C158" i="1"/>
  <c r="D158" i="1" s="1"/>
  <c r="F157" i="1"/>
  <c r="G157" i="1" s="1"/>
  <c r="E157" i="1"/>
  <c r="B159" i="1"/>
  <c r="A160" i="1"/>
  <c r="H160" i="1" s="1"/>
  <c r="G169" i="4" l="1"/>
  <c r="H169" i="4" s="1"/>
  <c r="F170" i="4"/>
  <c r="D171" i="4"/>
  <c r="E171" i="4" s="1"/>
  <c r="A173" i="4"/>
  <c r="B172" i="4"/>
  <c r="C172" i="4" s="1"/>
  <c r="E166" i="3"/>
  <c r="F165" i="3"/>
  <c r="G165" i="3" s="1"/>
  <c r="H165" i="3" s="1"/>
  <c r="D166" i="3"/>
  <c r="B167" i="3"/>
  <c r="C167" i="3"/>
  <c r="A168" i="3"/>
  <c r="N160" i="2"/>
  <c r="O160" i="2" s="1"/>
  <c r="P159" i="2"/>
  <c r="Q159" i="2" s="1"/>
  <c r="Q158" i="2"/>
  <c r="K161" i="2"/>
  <c r="L161" i="2"/>
  <c r="M161" i="2"/>
  <c r="G158" i="2"/>
  <c r="H158" i="2"/>
  <c r="C160" i="2"/>
  <c r="D160" i="2" s="1"/>
  <c r="B161" i="2"/>
  <c r="A162" i="2"/>
  <c r="E159" i="2"/>
  <c r="F159" i="2"/>
  <c r="I159" i="2" s="1"/>
  <c r="F158" i="1"/>
  <c r="G158" i="1" s="1"/>
  <c r="C159" i="1"/>
  <c r="E158" i="1"/>
  <c r="B160" i="1"/>
  <c r="A161" i="1"/>
  <c r="H161" i="1" s="1"/>
  <c r="G170" i="4" l="1"/>
  <c r="H170" i="4" s="1"/>
  <c r="F171" i="4"/>
  <c r="D172" i="4"/>
  <c r="E172" i="4" s="1"/>
  <c r="B173" i="4"/>
  <c r="C173" i="4" s="1"/>
  <c r="A174" i="4"/>
  <c r="E167" i="3"/>
  <c r="F166" i="3"/>
  <c r="G166" i="3" s="1"/>
  <c r="H166" i="3" s="1"/>
  <c r="A169" i="3"/>
  <c r="C168" i="3"/>
  <c r="B168" i="3"/>
  <c r="E168" i="3" s="1"/>
  <c r="D167" i="3"/>
  <c r="F167" i="3" s="1"/>
  <c r="G167" i="3" s="1"/>
  <c r="H167" i="3" s="1"/>
  <c r="N161" i="2"/>
  <c r="P161" i="2" s="1"/>
  <c r="P160" i="2"/>
  <c r="Q160" i="2" s="1"/>
  <c r="K162" i="2"/>
  <c r="M162" i="2"/>
  <c r="L162" i="2"/>
  <c r="G159" i="2"/>
  <c r="H159" i="2"/>
  <c r="C161" i="2"/>
  <c r="D161" i="2" s="1"/>
  <c r="B162" i="2"/>
  <c r="A163" i="2"/>
  <c r="E160" i="2"/>
  <c r="F160" i="2"/>
  <c r="I160" i="2" s="1"/>
  <c r="D159" i="1"/>
  <c r="F159" i="1" s="1"/>
  <c r="G159" i="1" s="1"/>
  <c r="C160" i="1"/>
  <c r="B161" i="1"/>
  <c r="A162" i="1"/>
  <c r="H162" i="1" s="1"/>
  <c r="G171" i="4" l="1"/>
  <c r="H171" i="4" s="1"/>
  <c r="D173" i="4"/>
  <c r="E173" i="4" s="1"/>
  <c r="N162" i="2"/>
  <c r="F172" i="4"/>
  <c r="A175" i="4"/>
  <c r="B174" i="4"/>
  <c r="C174" i="4" s="1"/>
  <c r="D168" i="3"/>
  <c r="C169" i="3"/>
  <c r="B169" i="3"/>
  <c r="A170" i="3"/>
  <c r="O161" i="2"/>
  <c r="Q161" i="2" s="1"/>
  <c r="K163" i="2"/>
  <c r="M163" i="2"/>
  <c r="L163" i="2"/>
  <c r="G160" i="2"/>
  <c r="H160" i="2"/>
  <c r="C162" i="2"/>
  <c r="D162" i="2" s="1"/>
  <c r="B163" i="2"/>
  <c r="A164" i="2"/>
  <c r="E161" i="2"/>
  <c r="F161" i="2"/>
  <c r="I161" i="2" s="1"/>
  <c r="D160" i="1"/>
  <c r="F160" i="1" s="1"/>
  <c r="G160" i="1" s="1"/>
  <c r="E159" i="1"/>
  <c r="C161" i="1"/>
  <c r="D161" i="1" s="1"/>
  <c r="B162" i="1"/>
  <c r="A163" i="1"/>
  <c r="H163" i="1" s="1"/>
  <c r="G172" i="4" l="1"/>
  <c r="H172" i="4" s="1"/>
  <c r="F173" i="4"/>
  <c r="D174" i="4"/>
  <c r="E174" i="4" s="1"/>
  <c r="A176" i="4"/>
  <c r="B175" i="4"/>
  <c r="C175" i="4" s="1"/>
  <c r="E169" i="3"/>
  <c r="F168" i="3"/>
  <c r="G168" i="3" s="1"/>
  <c r="H168" i="3" s="1"/>
  <c r="A171" i="3"/>
  <c r="B170" i="3"/>
  <c r="C170" i="3"/>
  <c r="D169" i="3"/>
  <c r="N163" i="2"/>
  <c r="O163" i="2" s="1"/>
  <c r="K164" i="2"/>
  <c r="L164" i="2"/>
  <c r="M164" i="2"/>
  <c r="P162" i="2"/>
  <c r="O162" i="2"/>
  <c r="G161" i="2"/>
  <c r="H161" i="2"/>
  <c r="C163" i="2"/>
  <c r="D163" i="2" s="1"/>
  <c r="B164" i="2"/>
  <c r="A165" i="2"/>
  <c r="E162" i="2"/>
  <c r="F162" i="2"/>
  <c r="I162" i="2" s="1"/>
  <c r="E160" i="1"/>
  <c r="E161" i="1"/>
  <c r="B163" i="1"/>
  <c r="C162" i="1"/>
  <c r="D162" i="1" s="1"/>
  <c r="A164" i="1"/>
  <c r="H164" i="1" s="1"/>
  <c r="G173" i="4" l="1"/>
  <c r="H173" i="4" s="1"/>
  <c r="F174" i="4"/>
  <c r="D175" i="4"/>
  <c r="E175" i="4" s="1"/>
  <c r="B176" i="4"/>
  <c r="C176" i="4" s="1"/>
  <c r="A177" i="4"/>
  <c r="E170" i="3"/>
  <c r="F169" i="3"/>
  <c r="G169" i="3" s="1"/>
  <c r="H169" i="3" s="1"/>
  <c r="D170" i="3"/>
  <c r="B171" i="3"/>
  <c r="C171" i="3"/>
  <c r="A172" i="3"/>
  <c r="N164" i="2"/>
  <c r="P164" i="2" s="1"/>
  <c r="P163" i="2"/>
  <c r="Q163" i="2" s="1"/>
  <c r="Q162" i="2"/>
  <c r="K165" i="2"/>
  <c r="M165" i="2"/>
  <c r="L165" i="2"/>
  <c r="G162" i="2"/>
  <c r="H162" i="2"/>
  <c r="C164" i="2"/>
  <c r="D164" i="2" s="1"/>
  <c r="B165" i="2"/>
  <c r="A166" i="2"/>
  <c r="E163" i="2"/>
  <c r="F163" i="2"/>
  <c r="I163" i="2" s="1"/>
  <c r="F161" i="1"/>
  <c r="G161" i="1" s="1"/>
  <c r="C163" i="1"/>
  <c r="D163" i="1" s="1"/>
  <c r="B164" i="1"/>
  <c r="F162" i="1"/>
  <c r="G162" i="1" s="1"/>
  <c r="A165" i="1"/>
  <c r="H165" i="1" s="1"/>
  <c r="G174" i="4" l="1"/>
  <c r="H174" i="4" s="1"/>
  <c r="D176" i="4"/>
  <c r="E176" i="4" s="1"/>
  <c r="F175" i="4"/>
  <c r="A178" i="4"/>
  <c r="B177" i="4"/>
  <c r="C177" i="4" s="1"/>
  <c r="E171" i="3"/>
  <c r="F170" i="3"/>
  <c r="G170" i="3" s="1"/>
  <c r="H170" i="3" s="1"/>
  <c r="B172" i="3"/>
  <c r="A173" i="3"/>
  <c r="C172" i="3"/>
  <c r="D171" i="3"/>
  <c r="N165" i="2"/>
  <c r="O164" i="2"/>
  <c r="Q164" i="2" s="1"/>
  <c r="K166" i="2"/>
  <c r="L166" i="2"/>
  <c r="M166" i="2"/>
  <c r="G163" i="2"/>
  <c r="H163" i="2"/>
  <c r="C165" i="2"/>
  <c r="D165" i="2" s="1"/>
  <c r="B166" i="2"/>
  <c r="A167" i="2"/>
  <c r="E164" i="2"/>
  <c r="F164" i="2"/>
  <c r="I164" i="2" s="1"/>
  <c r="F163" i="1"/>
  <c r="G163" i="1" s="1"/>
  <c r="B165" i="1"/>
  <c r="E162" i="1"/>
  <c r="C164" i="1"/>
  <c r="D164" i="1" s="1"/>
  <c r="E163" i="1"/>
  <c r="A166" i="1"/>
  <c r="H166" i="1" s="1"/>
  <c r="G175" i="4" l="1"/>
  <c r="H175" i="4" s="1"/>
  <c r="F176" i="4"/>
  <c r="D177" i="4"/>
  <c r="E177" i="4" s="1"/>
  <c r="B178" i="4"/>
  <c r="C178" i="4" s="1"/>
  <c r="A179" i="4"/>
  <c r="E172" i="3"/>
  <c r="F171" i="3"/>
  <c r="G171" i="3" s="1"/>
  <c r="H171" i="3" s="1"/>
  <c r="C173" i="3"/>
  <c r="A174" i="3"/>
  <c r="B173" i="3"/>
  <c r="D172" i="3"/>
  <c r="N166" i="2"/>
  <c r="O166" i="2" s="1"/>
  <c r="K167" i="2"/>
  <c r="M167" i="2"/>
  <c r="L167" i="2"/>
  <c r="P165" i="2"/>
  <c r="O165" i="2"/>
  <c r="G164" i="2"/>
  <c r="C166" i="2"/>
  <c r="D166" i="2" s="1"/>
  <c r="B167" i="2"/>
  <c r="A168" i="2"/>
  <c r="E165" i="2"/>
  <c r="F165" i="2"/>
  <c r="I165" i="2" s="1"/>
  <c r="F164" i="1"/>
  <c r="G164" i="1" s="1"/>
  <c r="B166" i="1"/>
  <c r="C165" i="1"/>
  <c r="D165" i="1" s="1"/>
  <c r="A167" i="1"/>
  <c r="H167" i="1" s="1"/>
  <c r="G176" i="4" l="1"/>
  <c r="H176" i="4" s="1"/>
  <c r="F177" i="4"/>
  <c r="D178" i="4"/>
  <c r="E178" i="4" s="1"/>
  <c r="B179" i="4"/>
  <c r="C179" i="4" s="1"/>
  <c r="A180" i="4"/>
  <c r="E173" i="3"/>
  <c r="F172" i="3"/>
  <c r="G172" i="3" s="1"/>
  <c r="H172" i="3" s="1"/>
  <c r="D173" i="3"/>
  <c r="A175" i="3"/>
  <c r="B174" i="3"/>
  <c r="C174" i="3"/>
  <c r="N167" i="2"/>
  <c r="P166" i="2"/>
  <c r="Q166" i="2" s="1"/>
  <c r="Q165" i="2"/>
  <c r="K168" i="2"/>
  <c r="M168" i="2"/>
  <c r="L168" i="2"/>
  <c r="H164" i="2"/>
  <c r="G165" i="2"/>
  <c r="H165" i="2" s="1"/>
  <c r="C167" i="2"/>
  <c r="D167" i="2" s="1"/>
  <c r="B168" i="2"/>
  <c r="A169" i="2"/>
  <c r="E166" i="2"/>
  <c r="F166" i="2"/>
  <c r="I166" i="2" s="1"/>
  <c r="E164" i="1"/>
  <c r="B167" i="1"/>
  <c r="C166" i="1"/>
  <c r="D166" i="1" s="1"/>
  <c r="F165" i="1"/>
  <c r="G165" i="1" s="1"/>
  <c r="A168" i="1"/>
  <c r="H168" i="1" s="1"/>
  <c r="G177" i="4" l="1"/>
  <c r="H177" i="4" s="1"/>
  <c r="N168" i="2"/>
  <c r="O168" i="2" s="1"/>
  <c r="D179" i="4"/>
  <c r="E179" i="4" s="1"/>
  <c r="F178" i="4"/>
  <c r="A181" i="4"/>
  <c r="B180" i="4"/>
  <c r="C180" i="4" s="1"/>
  <c r="E174" i="3"/>
  <c r="F173" i="3"/>
  <c r="G173" i="3" s="1"/>
  <c r="H173" i="3" s="1"/>
  <c r="D174" i="3"/>
  <c r="A176" i="3"/>
  <c r="B175" i="3"/>
  <c r="C175" i="3"/>
  <c r="K169" i="2"/>
  <c r="M169" i="2"/>
  <c r="L169" i="2"/>
  <c r="N169" i="2" s="1"/>
  <c r="O167" i="2"/>
  <c r="P167" i="2"/>
  <c r="G166" i="2"/>
  <c r="H166" i="2" s="1"/>
  <c r="C168" i="2"/>
  <c r="D168" i="2" s="1"/>
  <c r="B169" i="2"/>
  <c r="A170" i="2"/>
  <c r="E167" i="2"/>
  <c r="F167" i="2"/>
  <c r="I167" i="2" s="1"/>
  <c r="F166" i="1"/>
  <c r="G166" i="1" s="1"/>
  <c r="E165" i="1"/>
  <c r="C167" i="1"/>
  <c r="D167" i="1" s="1"/>
  <c r="B168" i="1"/>
  <c r="A169" i="1"/>
  <c r="H169" i="1" s="1"/>
  <c r="G178" i="4" l="1"/>
  <c r="H178" i="4" s="1"/>
  <c r="Q167" i="2"/>
  <c r="D180" i="4"/>
  <c r="E180" i="4" s="1"/>
  <c r="F179" i="4"/>
  <c r="B181" i="4"/>
  <c r="C181" i="4" s="1"/>
  <c r="A182" i="4"/>
  <c r="E175" i="3"/>
  <c r="F174" i="3"/>
  <c r="G174" i="3" s="1"/>
  <c r="H174" i="3" s="1"/>
  <c r="D175" i="3"/>
  <c r="A177" i="3"/>
  <c r="C176" i="3"/>
  <c r="B176" i="3"/>
  <c r="P168" i="2"/>
  <c r="Q168" i="2" s="1"/>
  <c r="K170" i="2"/>
  <c r="M170" i="2"/>
  <c r="L170" i="2"/>
  <c r="N170" i="2" s="1"/>
  <c r="G167" i="2"/>
  <c r="H167" i="2" s="1"/>
  <c r="C169" i="2"/>
  <c r="D169" i="2" s="1"/>
  <c r="B170" i="2"/>
  <c r="A171" i="2"/>
  <c r="E168" i="2"/>
  <c r="F168" i="2"/>
  <c r="I168" i="2" s="1"/>
  <c r="E166" i="1"/>
  <c r="F167" i="1"/>
  <c r="G167" i="1" s="1"/>
  <c r="B169" i="1"/>
  <c r="C168" i="1"/>
  <c r="D168" i="1" s="1"/>
  <c r="E167" i="1"/>
  <c r="A170" i="1"/>
  <c r="H170" i="1" s="1"/>
  <c r="G179" i="4" l="1"/>
  <c r="H179" i="4" s="1"/>
  <c r="F180" i="4"/>
  <c r="D181" i="4"/>
  <c r="E181" i="4" s="1"/>
  <c r="A183" i="4"/>
  <c r="B182" i="4"/>
  <c r="C182" i="4" s="1"/>
  <c r="E176" i="3"/>
  <c r="F175" i="3"/>
  <c r="G175" i="3" s="1"/>
  <c r="H175" i="3" s="1"/>
  <c r="D176" i="3"/>
  <c r="C177" i="3"/>
  <c r="B177" i="3"/>
  <c r="A178" i="3"/>
  <c r="M171" i="2"/>
  <c r="L171" i="2"/>
  <c r="O169" i="2"/>
  <c r="P169" i="2"/>
  <c r="Q169" i="2" s="1"/>
  <c r="K171" i="2"/>
  <c r="G168" i="2"/>
  <c r="H168" i="2" s="1"/>
  <c r="C170" i="2"/>
  <c r="D170" i="2" s="1"/>
  <c r="B171" i="2"/>
  <c r="A172" i="2"/>
  <c r="E169" i="2"/>
  <c r="F169" i="2"/>
  <c r="I169" i="2" s="1"/>
  <c r="C169" i="1"/>
  <c r="D169" i="1" s="1"/>
  <c r="E168" i="1"/>
  <c r="B170" i="1"/>
  <c r="A171" i="1"/>
  <c r="H171" i="1" s="1"/>
  <c r="G180" i="4" l="1"/>
  <c r="H180" i="4" s="1"/>
  <c r="F181" i="4"/>
  <c r="B183" i="4"/>
  <c r="C183" i="4" s="1"/>
  <c r="A184" i="4"/>
  <c r="D182" i="4"/>
  <c r="E182" i="4" s="1"/>
  <c r="E177" i="3"/>
  <c r="F176" i="3"/>
  <c r="G176" i="3" s="1"/>
  <c r="H176" i="3" s="1"/>
  <c r="A179" i="3"/>
  <c r="C178" i="3"/>
  <c r="B178" i="3"/>
  <c r="E178" i="3" s="1"/>
  <c r="D177" i="3"/>
  <c r="N171" i="2"/>
  <c r="O170" i="2"/>
  <c r="P170" i="2"/>
  <c r="L172" i="2"/>
  <c r="M172" i="2"/>
  <c r="K172" i="2"/>
  <c r="G169" i="2"/>
  <c r="H169" i="2" s="1"/>
  <c r="C171" i="2"/>
  <c r="D171" i="2" s="1"/>
  <c r="B172" i="2"/>
  <c r="A173" i="2"/>
  <c r="E170" i="2"/>
  <c r="F170" i="2"/>
  <c r="I170" i="2" s="1"/>
  <c r="F169" i="1"/>
  <c r="G169" i="1" s="1"/>
  <c r="F168" i="1"/>
  <c r="G168" i="1" s="1"/>
  <c r="C170" i="1"/>
  <c r="D170" i="1" s="1"/>
  <c r="B171" i="1"/>
  <c r="A172" i="1"/>
  <c r="H172" i="1" s="1"/>
  <c r="G181" i="4" l="1"/>
  <c r="H181" i="4" s="1"/>
  <c r="D183" i="4"/>
  <c r="E183" i="4" s="1"/>
  <c r="F182" i="4"/>
  <c r="B184" i="4"/>
  <c r="C184" i="4" s="1"/>
  <c r="A185" i="4"/>
  <c r="F177" i="3"/>
  <c r="G177" i="3" s="1"/>
  <c r="H177" i="3" s="1"/>
  <c r="D178" i="3"/>
  <c r="B179" i="3"/>
  <c r="C179" i="3"/>
  <c r="A180" i="3"/>
  <c r="N172" i="2"/>
  <c r="O172" i="2" s="1"/>
  <c r="Q170" i="2"/>
  <c r="O171" i="2"/>
  <c r="P171" i="2"/>
  <c r="Q171" i="2" s="1"/>
  <c r="L173" i="2"/>
  <c r="M173" i="2"/>
  <c r="K173" i="2"/>
  <c r="G170" i="2"/>
  <c r="H170" i="2" s="1"/>
  <c r="C172" i="2"/>
  <c r="D172" i="2" s="1"/>
  <c r="B173" i="2"/>
  <c r="A174" i="2"/>
  <c r="E171" i="2"/>
  <c r="F171" i="2"/>
  <c r="I171" i="2" s="1"/>
  <c r="H171" i="2" s="1"/>
  <c r="E169" i="1"/>
  <c r="F170" i="1"/>
  <c r="G170" i="1" s="1"/>
  <c r="C171" i="1"/>
  <c r="D171" i="1" s="1"/>
  <c r="E170" i="1"/>
  <c r="B172" i="1"/>
  <c r="A173" i="1"/>
  <c r="H173" i="1" s="1"/>
  <c r="G182" i="4" l="1"/>
  <c r="H182" i="4" s="1"/>
  <c r="D184" i="4"/>
  <c r="E184" i="4" s="1"/>
  <c r="F183" i="4"/>
  <c r="A186" i="4"/>
  <c r="B185" i="4"/>
  <c r="C185" i="4" s="1"/>
  <c r="E179" i="3"/>
  <c r="F178" i="3"/>
  <c r="G178" i="3" s="1"/>
  <c r="H178" i="3" s="1"/>
  <c r="B180" i="3"/>
  <c r="A181" i="3"/>
  <c r="C180" i="3"/>
  <c r="D179" i="3"/>
  <c r="P172" i="2"/>
  <c r="Q172" i="2" s="1"/>
  <c r="N173" i="2"/>
  <c r="O173" i="2" s="1"/>
  <c r="K174" i="2"/>
  <c r="M174" i="2"/>
  <c r="L174" i="2"/>
  <c r="G171" i="2"/>
  <c r="C173" i="2"/>
  <c r="D173" i="2" s="1"/>
  <c r="B174" i="2"/>
  <c r="A175" i="2"/>
  <c r="E172" i="2"/>
  <c r="F172" i="2"/>
  <c r="I172" i="2" s="1"/>
  <c r="H172" i="2" s="1"/>
  <c r="E171" i="1"/>
  <c r="C172" i="1"/>
  <c r="D172" i="1" s="1"/>
  <c r="B173" i="1"/>
  <c r="A174" i="1"/>
  <c r="H174" i="1" s="1"/>
  <c r="G183" i="4" l="1"/>
  <c r="H183" i="4" s="1"/>
  <c r="D185" i="4"/>
  <c r="E185" i="4" s="1"/>
  <c r="F184" i="4"/>
  <c r="B186" i="4"/>
  <c r="C186" i="4" s="1"/>
  <c r="A187" i="4"/>
  <c r="E180" i="3"/>
  <c r="F179" i="3"/>
  <c r="G179" i="3" s="1"/>
  <c r="H179" i="3" s="1"/>
  <c r="C181" i="3"/>
  <c r="B181" i="3"/>
  <c r="A182" i="3"/>
  <c r="D180" i="3"/>
  <c r="N174" i="2"/>
  <c r="O174" i="2" s="1"/>
  <c r="P173" i="2"/>
  <c r="Q173" i="2" s="1"/>
  <c r="K175" i="2"/>
  <c r="M175" i="2"/>
  <c r="L175" i="2"/>
  <c r="G172" i="2"/>
  <c r="C174" i="2"/>
  <c r="D174" i="2" s="1"/>
  <c r="B175" i="2"/>
  <c r="A176" i="2"/>
  <c r="E173" i="2"/>
  <c r="F173" i="2"/>
  <c r="I173" i="2" s="1"/>
  <c r="H173" i="2" s="1"/>
  <c r="F171" i="1"/>
  <c r="G171" i="1" s="1"/>
  <c r="F172" i="1"/>
  <c r="G172" i="1" s="1"/>
  <c r="C173" i="1"/>
  <c r="D173" i="1" s="1"/>
  <c r="E172" i="1"/>
  <c r="B174" i="1"/>
  <c r="A175" i="1"/>
  <c r="H175" i="1" s="1"/>
  <c r="G184" i="4" l="1"/>
  <c r="H184" i="4" s="1"/>
  <c r="D186" i="4"/>
  <c r="E186" i="4" s="1"/>
  <c r="N175" i="2"/>
  <c r="F185" i="4"/>
  <c r="A188" i="4"/>
  <c r="B187" i="4"/>
  <c r="C187" i="4" s="1"/>
  <c r="E181" i="3"/>
  <c r="F180" i="3"/>
  <c r="G180" i="3" s="1"/>
  <c r="H180" i="3" s="1"/>
  <c r="A183" i="3"/>
  <c r="B182" i="3"/>
  <c r="C182" i="3"/>
  <c r="D181" i="3"/>
  <c r="F181" i="3" s="1"/>
  <c r="G181" i="3" s="1"/>
  <c r="H181" i="3" s="1"/>
  <c r="P174" i="2"/>
  <c r="Q174" i="2" s="1"/>
  <c r="K176" i="2"/>
  <c r="M176" i="2"/>
  <c r="L176" i="2"/>
  <c r="G173" i="2"/>
  <c r="C175" i="2"/>
  <c r="D175" i="2" s="1"/>
  <c r="B176" i="2"/>
  <c r="A177" i="2"/>
  <c r="E174" i="2"/>
  <c r="F174" i="2"/>
  <c r="I174" i="2" s="1"/>
  <c r="F173" i="1"/>
  <c r="G173" i="1" s="1"/>
  <c r="C174" i="1"/>
  <c r="D174" i="1" s="1"/>
  <c r="E173" i="1"/>
  <c r="B175" i="1"/>
  <c r="A176" i="1"/>
  <c r="H176" i="1" s="1"/>
  <c r="G185" i="4" l="1"/>
  <c r="H185" i="4" s="1"/>
  <c r="D187" i="4"/>
  <c r="E187" i="4" s="1"/>
  <c r="F186" i="4"/>
  <c r="A189" i="4"/>
  <c r="B188" i="4"/>
  <c r="C188" i="4" s="1"/>
  <c r="E182" i="3"/>
  <c r="D182" i="3"/>
  <c r="B183" i="3"/>
  <c r="C183" i="3"/>
  <c r="A184" i="3"/>
  <c r="N176" i="2"/>
  <c r="K177" i="2"/>
  <c r="M177" i="2"/>
  <c r="L177" i="2"/>
  <c r="O175" i="2"/>
  <c r="P175" i="2"/>
  <c r="Q175" i="2" s="1"/>
  <c r="G174" i="2"/>
  <c r="H174" i="2"/>
  <c r="C176" i="2"/>
  <c r="D176" i="2" s="1"/>
  <c r="B177" i="2"/>
  <c r="A178" i="2"/>
  <c r="E175" i="2"/>
  <c r="F175" i="2"/>
  <c r="I175" i="2" s="1"/>
  <c r="F174" i="1"/>
  <c r="G174" i="1" s="1"/>
  <c r="C175" i="1"/>
  <c r="D175" i="1" s="1"/>
  <c r="E174" i="1"/>
  <c r="B176" i="1"/>
  <c r="A177" i="1"/>
  <c r="H177" i="1" s="1"/>
  <c r="G186" i="4" l="1"/>
  <c r="H186" i="4" s="1"/>
  <c r="D188" i="4"/>
  <c r="E188" i="4" s="1"/>
  <c r="F187" i="4"/>
  <c r="A190" i="4"/>
  <c r="B189" i="4"/>
  <c r="C189" i="4" s="1"/>
  <c r="E183" i="3"/>
  <c r="F182" i="3"/>
  <c r="G182" i="3" s="1"/>
  <c r="H182" i="3" s="1"/>
  <c r="B184" i="3"/>
  <c r="A185" i="3"/>
  <c r="C184" i="3"/>
  <c r="D183" i="3"/>
  <c r="N177" i="2"/>
  <c r="P177" i="2" s="1"/>
  <c r="O176" i="2"/>
  <c r="P176" i="2"/>
  <c r="K178" i="2"/>
  <c r="L178" i="2"/>
  <c r="M178" i="2"/>
  <c r="G175" i="2"/>
  <c r="H175" i="2"/>
  <c r="C177" i="2"/>
  <c r="D177" i="2" s="1"/>
  <c r="B178" i="2"/>
  <c r="A179" i="2"/>
  <c r="E176" i="2"/>
  <c r="F176" i="2"/>
  <c r="I176" i="2" s="1"/>
  <c r="H176" i="2" s="1"/>
  <c r="F175" i="1"/>
  <c r="G175" i="1" s="1"/>
  <c r="C176" i="1"/>
  <c r="D176" i="1" s="1"/>
  <c r="E175" i="1"/>
  <c r="B177" i="1"/>
  <c r="A178" i="1"/>
  <c r="H178" i="1" s="1"/>
  <c r="G187" i="4" l="1"/>
  <c r="H187" i="4" s="1"/>
  <c r="D189" i="4"/>
  <c r="E189" i="4" s="1"/>
  <c r="F188" i="4"/>
  <c r="A191" i="4"/>
  <c r="B190" i="4"/>
  <c r="C190" i="4" s="1"/>
  <c r="E184" i="3"/>
  <c r="F183" i="3"/>
  <c r="G183" i="3" s="1"/>
  <c r="H183" i="3" s="1"/>
  <c r="B185" i="3"/>
  <c r="A186" i="3"/>
  <c r="C185" i="3"/>
  <c r="D184" i="3"/>
  <c r="F184" i="3" s="1"/>
  <c r="G184" i="3" s="1"/>
  <c r="H184" i="3" s="1"/>
  <c r="N178" i="2"/>
  <c r="O178" i="2" s="1"/>
  <c r="Q176" i="2"/>
  <c r="O177" i="2"/>
  <c r="Q177" i="2" s="1"/>
  <c r="K179" i="2"/>
  <c r="L179" i="2"/>
  <c r="M179" i="2"/>
  <c r="G176" i="2"/>
  <c r="C178" i="2"/>
  <c r="D178" i="2" s="1"/>
  <c r="B179" i="2"/>
  <c r="A180" i="2"/>
  <c r="E177" i="2"/>
  <c r="F177" i="2"/>
  <c r="I177" i="2" s="1"/>
  <c r="H177" i="2" s="1"/>
  <c r="F176" i="1"/>
  <c r="G176" i="1" s="1"/>
  <c r="C177" i="1"/>
  <c r="D177" i="1" s="1"/>
  <c r="B178" i="1"/>
  <c r="A179" i="1"/>
  <c r="H179" i="1" s="1"/>
  <c r="G188" i="4" l="1"/>
  <c r="H188" i="4" s="1"/>
  <c r="D190" i="4"/>
  <c r="E190" i="4" s="1"/>
  <c r="F189" i="4"/>
  <c r="B191" i="4"/>
  <c r="C191" i="4" s="1"/>
  <c r="A192" i="4"/>
  <c r="E185" i="3"/>
  <c r="A187" i="3"/>
  <c r="B186" i="3"/>
  <c r="C186" i="3"/>
  <c r="D185" i="3"/>
  <c r="N179" i="2"/>
  <c r="O179" i="2" s="1"/>
  <c r="P178" i="2"/>
  <c r="Q178" i="2" s="1"/>
  <c r="K180" i="2"/>
  <c r="L180" i="2"/>
  <c r="M180" i="2"/>
  <c r="G177" i="2"/>
  <c r="C179" i="2"/>
  <c r="D179" i="2" s="1"/>
  <c r="B180" i="2"/>
  <c r="A181" i="2"/>
  <c r="E178" i="2"/>
  <c r="F178" i="2"/>
  <c r="I178" i="2" s="1"/>
  <c r="H178" i="2" s="1"/>
  <c r="F177" i="1"/>
  <c r="G177" i="1" s="1"/>
  <c r="E176" i="1"/>
  <c r="E177" i="1"/>
  <c r="C178" i="1"/>
  <c r="D178" i="1" s="1"/>
  <c r="B179" i="1"/>
  <c r="A180" i="1"/>
  <c r="H180" i="1" s="1"/>
  <c r="G189" i="4" l="1"/>
  <c r="H189" i="4" s="1"/>
  <c r="D191" i="4"/>
  <c r="E191" i="4" s="1"/>
  <c r="F190" i="4"/>
  <c r="A193" i="4"/>
  <c r="B192" i="4"/>
  <c r="C192" i="4" s="1"/>
  <c r="E186" i="3"/>
  <c r="F185" i="3"/>
  <c r="G185" i="3" s="1"/>
  <c r="H185" i="3" s="1"/>
  <c r="D186" i="3"/>
  <c r="B187" i="3"/>
  <c r="C187" i="3"/>
  <c r="A188" i="3"/>
  <c r="P179" i="2"/>
  <c r="Q179" i="2" s="1"/>
  <c r="N180" i="2"/>
  <c r="P180" i="2" s="1"/>
  <c r="K181" i="2"/>
  <c r="M181" i="2"/>
  <c r="L181" i="2"/>
  <c r="G178" i="2"/>
  <c r="C180" i="2"/>
  <c r="D180" i="2" s="1"/>
  <c r="B181" i="2"/>
  <c r="A182" i="2"/>
  <c r="E179" i="2"/>
  <c r="F179" i="2"/>
  <c r="I179" i="2" s="1"/>
  <c r="H179" i="2" s="1"/>
  <c r="B180" i="1"/>
  <c r="C179" i="1"/>
  <c r="D179" i="1" s="1"/>
  <c r="F178" i="1"/>
  <c r="G178" i="1" s="1"/>
  <c r="A181" i="1"/>
  <c r="H181" i="1" s="1"/>
  <c r="G190" i="4" l="1"/>
  <c r="H190" i="4" s="1"/>
  <c r="D192" i="4"/>
  <c r="E192" i="4" s="1"/>
  <c r="E187" i="3"/>
  <c r="F191" i="4"/>
  <c r="A194" i="4"/>
  <c r="B193" i="4"/>
  <c r="C193" i="4" s="1"/>
  <c r="F186" i="3"/>
  <c r="G186" i="3" s="1"/>
  <c r="H186" i="3" s="1"/>
  <c r="A189" i="3"/>
  <c r="C188" i="3"/>
  <c r="B188" i="3"/>
  <c r="D187" i="3"/>
  <c r="O180" i="2"/>
  <c r="Q180" i="2" s="1"/>
  <c r="N181" i="2"/>
  <c r="O181" i="2" s="1"/>
  <c r="K182" i="2"/>
  <c r="M182" i="2"/>
  <c r="L182" i="2"/>
  <c r="G179" i="2"/>
  <c r="C181" i="2"/>
  <c r="D181" i="2" s="1"/>
  <c r="B182" i="2"/>
  <c r="A183" i="2"/>
  <c r="E180" i="2"/>
  <c r="F180" i="2"/>
  <c r="I180" i="2" s="1"/>
  <c r="H180" i="2" s="1"/>
  <c r="C180" i="1"/>
  <c r="D180" i="1" s="1"/>
  <c r="F179" i="1"/>
  <c r="G179" i="1" s="1"/>
  <c r="B181" i="1"/>
  <c r="E178" i="1"/>
  <c r="A182" i="1"/>
  <c r="H182" i="1" s="1"/>
  <c r="G191" i="4" l="1"/>
  <c r="H191" i="4" s="1"/>
  <c r="D193" i="4"/>
  <c r="E193" i="4" s="1"/>
  <c r="F192" i="4"/>
  <c r="A195" i="4"/>
  <c r="B194" i="4"/>
  <c r="C194" i="4" s="1"/>
  <c r="E188" i="3"/>
  <c r="F187" i="3"/>
  <c r="G187" i="3" s="1"/>
  <c r="H187" i="3" s="1"/>
  <c r="D188" i="3"/>
  <c r="B189" i="3"/>
  <c r="A190" i="3"/>
  <c r="C189" i="3"/>
  <c r="N182" i="2"/>
  <c r="P181" i="2"/>
  <c r="Q181" i="2" s="1"/>
  <c r="K183" i="2"/>
  <c r="M183" i="2"/>
  <c r="L183" i="2"/>
  <c r="G180" i="2"/>
  <c r="C182" i="2"/>
  <c r="D182" i="2" s="1"/>
  <c r="B183" i="2"/>
  <c r="A184" i="2"/>
  <c r="E181" i="2"/>
  <c r="F181" i="2"/>
  <c r="I181" i="2" s="1"/>
  <c r="H181" i="2" s="1"/>
  <c r="F180" i="1"/>
  <c r="G180" i="1" s="1"/>
  <c r="E180" i="1"/>
  <c r="C181" i="1"/>
  <c r="D181" i="1" s="1"/>
  <c r="B182" i="1"/>
  <c r="E179" i="1"/>
  <c r="A183" i="1"/>
  <c r="H183" i="1" s="1"/>
  <c r="G192" i="4" l="1"/>
  <c r="H192" i="4" s="1"/>
  <c r="D194" i="4"/>
  <c r="E194" i="4" s="1"/>
  <c r="F193" i="4"/>
  <c r="A196" i="4"/>
  <c r="B195" i="4"/>
  <c r="C195" i="4" s="1"/>
  <c r="E189" i="3"/>
  <c r="F188" i="3"/>
  <c r="G188" i="3" s="1"/>
  <c r="H188" i="3" s="1"/>
  <c r="A191" i="3"/>
  <c r="B190" i="3"/>
  <c r="C190" i="3"/>
  <c r="D189" i="3"/>
  <c r="N183" i="2"/>
  <c r="O183" i="2" s="1"/>
  <c r="K184" i="2"/>
  <c r="M184" i="2"/>
  <c r="L184" i="2"/>
  <c r="P182" i="2"/>
  <c r="O182" i="2"/>
  <c r="G181" i="2"/>
  <c r="C183" i="2"/>
  <c r="D183" i="2" s="1"/>
  <c r="B184" i="2"/>
  <c r="A185" i="2"/>
  <c r="E182" i="2"/>
  <c r="F182" i="2"/>
  <c r="I182" i="2" s="1"/>
  <c r="H182" i="2" s="1"/>
  <c r="E181" i="1"/>
  <c r="C182" i="1"/>
  <c r="D182" i="1" s="1"/>
  <c r="B183" i="1"/>
  <c r="A184" i="1"/>
  <c r="H184" i="1" s="1"/>
  <c r="G193" i="4" l="1"/>
  <c r="H193" i="4" s="1"/>
  <c r="N184" i="2"/>
  <c r="D195" i="4"/>
  <c r="E195" i="4" s="1"/>
  <c r="F194" i="4"/>
  <c r="B196" i="4"/>
  <c r="C196" i="4" s="1"/>
  <c r="A197" i="4"/>
  <c r="E190" i="3"/>
  <c r="F189" i="3"/>
  <c r="G189" i="3" s="1"/>
  <c r="H189" i="3" s="1"/>
  <c r="D190" i="3"/>
  <c r="A192" i="3"/>
  <c r="B191" i="3"/>
  <c r="C191" i="3"/>
  <c r="P183" i="2"/>
  <c r="Q183" i="2" s="1"/>
  <c r="Q182" i="2"/>
  <c r="K185" i="2"/>
  <c r="M185" i="2"/>
  <c r="L185" i="2"/>
  <c r="G182" i="2"/>
  <c r="C184" i="2"/>
  <c r="D184" i="2" s="1"/>
  <c r="B185" i="2"/>
  <c r="A186" i="2"/>
  <c r="E183" i="2"/>
  <c r="F183" i="2"/>
  <c r="I183" i="2" s="1"/>
  <c r="H183" i="2" s="1"/>
  <c r="F181" i="1"/>
  <c r="G181" i="1" s="1"/>
  <c r="F182" i="1"/>
  <c r="G182" i="1" s="1"/>
  <c r="C183" i="1"/>
  <c r="D183" i="1" s="1"/>
  <c r="B184" i="1"/>
  <c r="A185" i="1"/>
  <c r="H185" i="1" s="1"/>
  <c r="G194" i="4" l="1"/>
  <c r="H194" i="4" s="1"/>
  <c r="D196" i="4"/>
  <c r="E196" i="4" s="1"/>
  <c r="F195" i="4"/>
  <c r="A198" i="4"/>
  <c r="B197" i="4"/>
  <c r="C197" i="4" s="1"/>
  <c r="E191" i="3"/>
  <c r="F190" i="3"/>
  <c r="G190" i="3" s="1"/>
  <c r="H190" i="3" s="1"/>
  <c r="D191" i="3"/>
  <c r="B192" i="3"/>
  <c r="A193" i="3"/>
  <c r="C192" i="3"/>
  <c r="N185" i="2"/>
  <c r="O185" i="2" s="1"/>
  <c r="K186" i="2"/>
  <c r="M186" i="2"/>
  <c r="L186" i="2"/>
  <c r="N186" i="2" s="1"/>
  <c r="O184" i="2"/>
  <c r="P184" i="2"/>
  <c r="G183" i="2"/>
  <c r="C185" i="2"/>
  <c r="D185" i="2" s="1"/>
  <c r="B186" i="2"/>
  <c r="A187" i="2"/>
  <c r="E184" i="2"/>
  <c r="F184" i="2"/>
  <c r="I184" i="2" s="1"/>
  <c r="H184" i="2" s="1"/>
  <c r="E182" i="1"/>
  <c r="F183" i="1"/>
  <c r="G183" i="1" s="1"/>
  <c r="C184" i="1"/>
  <c r="D184" i="1" s="1"/>
  <c r="E183" i="1"/>
  <c r="B185" i="1"/>
  <c r="A186" i="1"/>
  <c r="H186" i="1" s="1"/>
  <c r="G195" i="4" l="1"/>
  <c r="H195" i="4" s="1"/>
  <c r="Q184" i="2"/>
  <c r="F196" i="4"/>
  <c r="D197" i="4"/>
  <c r="E197" i="4" s="1"/>
  <c r="B198" i="4"/>
  <c r="C198" i="4" s="1"/>
  <c r="A199" i="4"/>
  <c r="E192" i="3"/>
  <c r="F191" i="3"/>
  <c r="G191" i="3" s="1"/>
  <c r="H191" i="3" s="1"/>
  <c r="A194" i="3"/>
  <c r="B193" i="3"/>
  <c r="C193" i="3"/>
  <c r="D192" i="3"/>
  <c r="P185" i="2"/>
  <c r="Q185" i="2" s="1"/>
  <c r="O186" i="2"/>
  <c r="M187" i="2"/>
  <c r="L187" i="2"/>
  <c r="H187" i="2"/>
  <c r="K187" i="2"/>
  <c r="G184" i="2"/>
  <c r="C186" i="2"/>
  <c r="D186" i="2" s="1"/>
  <c r="B187" i="2"/>
  <c r="A188" i="2"/>
  <c r="E185" i="2"/>
  <c r="F185" i="2"/>
  <c r="I185" i="2" s="1"/>
  <c r="H185" i="2" s="1"/>
  <c r="F184" i="1"/>
  <c r="G184" i="1" s="1"/>
  <c r="C185" i="1"/>
  <c r="D185" i="1" s="1"/>
  <c r="F185" i="1" s="1"/>
  <c r="G185" i="1" s="1"/>
  <c r="B186" i="1"/>
  <c r="A187" i="1"/>
  <c r="H187" i="1" s="1"/>
  <c r="G196" i="4" l="1"/>
  <c r="H196" i="4" s="1"/>
  <c r="D198" i="4"/>
  <c r="E198" i="4" s="1"/>
  <c r="F197" i="4"/>
  <c r="A200" i="4"/>
  <c r="B199" i="4"/>
  <c r="C199" i="4" s="1"/>
  <c r="E193" i="3"/>
  <c r="F192" i="3"/>
  <c r="G192" i="3" s="1"/>
  <c r="H192" i="3" s="1"/>
  <c r="D193" i="3"/>
  <c r="A195" i="3"/>
  <c r="B194" i="3"/>
  <c r="C194" i="3"/>
  <c r="N187" i="2"/>
  <c r="M188" i="2"/>
  <c r="L188" i="2"/>
  <c r="P186" i="2"/>
  <c r="Q186" i="2" s="1"/>
  <c r="H188" i="2"/>
  <c r="K188" i="2"/>
  <c r="G185" i="2"/>
  <c r="C187" i="2"/>
  <c r="D187" i="2" s="1"/>
  <c r="B188" i="2"/>
  <c r="A189" i="2"/>
  <c r="E186" i="2"/>
  <c r="F186" i="2"/>
  <c r="I186" i="2" s="1"/>
  <c r="H186" i="2" s="1"/>
  <c r="E184" i="1"/>
  <c r="C186" i="1"/>
  <c r="D186" i="1" s="1"/>
  <c r="F186" i="1" s="1"/>
  <c r="G186" i="1" s="1"/>
  <c r="E185" i="1"/>
  <c r="B187" i="1"/>
  <c r="A188" i="1"/>
  <c r="H188" i="1" s="1"/>
  <c r="G197" i="4" l="1"/>
  <c r="H197" i="4" s="1"/>
  <c r="D199" i="4"/>
  <c r="E199" i="4" s="1"/>
  <c r="F198" i="4"/>
  <c r="A201" i="4"/>
  <c r="B200" i="4"/>
  <c r="C200" i="4" s="1"/>
  <c r="E194" i="3"/>
  <c r="F193" i="3"/>
  <c r="G193" i="3" s="1"/>
  <c r="H193" i="3" s="1"/>
  <c r="D194" i="3"/>
  <c r="A196" i="3"/>
  <c r="B195" i="3"/>
  <c r="C195" i="3"/>
  <c r="N188" i="2"/>
  <c r="O187" i="2"/>
  <c r="P187" i="2"/>
  <c r="M189" i="2"/>
  <c r="L189" i="2"/>
  <c r="N189" i="2" s="1"/>
  <c r="H189" i="2"/>
  <c r="K189" i="2"/>
  <c r="G186" i="2"/>
  <c r="C188" i="2"/>
  <c r="D188" i="2" s="1"/>
  <c r="B189" i="2"/>
  <c r="A190" i="2"/>
  <c r="E187" i="2"/>
  <c r="F187" i="2"/>
  <c r="I187" i="2" s="1"/>
  <c r="C187" i="1"/>
  <c r="E186" i="1"/>
  <c r="B188" i="1"/>
  <c r="A189" i="1"/>
  <c r="H189" i="1" s="1"/>
  <c r="G198" i="4" l="1"/>
  <c r="H198" i="4" s="1"/>
  <c r="F199" i="4"/>
  <c r="D200" i="4"/>
  <c r="E200" i="4" s="1"/>
  <c r="B201" i="4"/>
  <c r="C201" i="4" s="1"/>
  <c r="A202" i="4"/>
  <c r="E195" i="3"/>
  <c r="F194" i="3"/>
  <c r="G194" i="3" s="1"/>
  <c r="H194" i="3" s="1"/>
  <c r="D195" i="3"/>
  <c r="B196" i="3"/>
  <c r="A197" i="3"/>
  <c r="C196" i="3"/>
  <c r="Q187" i="2"/>
  <c r="P189" i="2"/>
  <c r="O188" i="2"/>
  <c r="P188" i="2"/>
  <c r="Q188" i="2" s="1"/>
  <c r="M190" i="2"/>
  <c r="L190" i="2"/>
  <c r="N190" i="2" s="1"/>
  <c r="H190" i="2"/>
  <c r="K190" i="2"/>
  <c r="G187" i="2"/>
  <c r="C189" i="2"/>
  <c r="D189" i="2" s="1"/>
  <c r="B190" i="2"/>
  <c r="A191" i="2"/>
  <c r="E188" i="2"/>
  <c r="F188" i="2"/>
  <c r="I188" i="2" s="1"/>
  <c r="D187" i="1"/>
  <c r="E187" i="1" s="1"/>
  <c r="C188" i="1"/>
  <c r="D188" i="1" s="1"/>
  <c r="B189" i="1"/>
  <c r="A190" i="1"/>
  <c r="H190" i="1" s="1"/>
  <c r="G199" i="4" l="1"/>
  <c r="H199" i="4" s="1"/>
  <c r="D201" i="4"/>
  <c r="E201" i="4" s="1"/>
  <c r="F200" i="4"/>
  <c r="A203" i="4"/>
  <c r="B202" i="4"/>
  <c r="C202" i="4" s="1"/>
  <c r="E196" i="3"/>
  <c r="F195" i="3"/>
  <c r="G195" i="3" s="1"/>
  <c r="H195" i="3" s="1"/>
  <c r="A198" i="3"/>
  <c r="B197" i="3"/>
  <c r="C197" i="3"/>
  <c r="D196" i="3"/>
  <c r="O189" i="2"/>
  <c r="Q189" i="2" s="1"/>
  <c r="P190" i="2"/>
  <c r="O190" i="2"/>
  <c r="K191" i="2"/>
  <c r="M191" i="2"/>
  <c r="L191" i="2"/>
  <c r="G188" i="2"/>
  <c r="C190" i="2"/>
  <c r="D190" i="2" s="1"/>
  <c r="E189" i="2"/>
  <c r="F189" i="2"/>
  <c r="I189" i="2" s="1"/>
  <c r="B191" i="2"/>
  <c r="A192" i="2"/>
  <c r="F187" i="1"/>
  <c r="G187" i="1" s="1"/>
  <c r="F188" i="1"/>
  <c r="G188" i="1" s="1"/>
  <c r="C189" i="1"/>
  <c r="D189" i="1" s="1"/>
  <c r="B190" i="1"/>
  <c r="A191" i="1"/>
  <c r="H191" i="1" s="1"/>
  <c r="G200" i="4" l="1"/>
  <c r="H200" i="4" s="1"/>
  <c r="D202" i="4"/>
  <c r="E202" i="4" s="1"/>
  <c r="N191" i="2"/>
  <c r="F201" i="4"/>
  <c r="A204" i="4"/>
  <c r="B203" i="4"/>
  <c r="C203" i="4" s="1"/>
  <c r="E197" i="3"/>
  <c r="F196" i="3"/>
  <c r="G196" i="3" s="1"/>
  <c r="H196" i="3" s="1"/>
  <c r="D197" i="3"/>
  <c r="A199" i="3"/>
  <c r="B198" i="3"/>
  <c r="C198" i="3"/>
  <c r="K192" i="2"/>
  <c r="M192" i="2"/>
  <c r="L192" i="2"/>
  <c r="Q190" i="2"/>
  <c r="G189" i="2"/>
  <c r="C191" i="2"/>
  <c r="D191" i="2" s="1"/>
  <c r="E190" i="2"/>
  <c r="F190" i="2"/>
  <c r="I190" i="2" s="1"/>
  <c r="B192" i="2"/>
  <c r="A193" i="2"/>
  <c r="E188" i="1"/>
  <c r="C190" i="1"/>
  <c r="D190" i="1" s="1"/>
  <c r="B191" i="1"/>
  <c r="F189" i="1"/>
  <c r="G189" i="1" s="1"/>
  <c r="E189" i="1"/>
  <c r="A192" i="1"/>
  <c r="H192" i="1" s="1"/>
  <c r="G201" i="4" l="1"/>
  <c r="H201" i="4" s="1"/>
  <c r="D203" i="4"/>
  <c r="E203" i="4" s="1"/>
  <c r="F202" i="4"/>
  <c r="A205" i="4"/>
  <c r="B204" i="4"/>
  <c r="C204" i="4" s="1"/>
  <c r="E198" i="3"/>
  <c r="F197" i="3"/>
  <c r="G197" i="3" s="1"/>
  <c r="H197" i="3" s="1"/>
  <c r="D198" i="3"/>
  <c r="B199" i="3"/>
  <c r="C199" i="3"/>
  <c r="A200" i="3"/>
  <c r="N192" i="2"/>
  <c r="K193" i="2"/>
  <c r="L193" i="2"/>
  <c r="M193" i="2"/>
  <c r="O191" i="2"/>
  <c r="P191" i="2"/>
  <c r="G190" i="2"/>
  <c r="C192" i="2"/>
  <c r="D192" i="2" s="1"/>
  <c r="E191" i="2"/>
  <c r="F191" i="2"/>
  <c r="I191" i="2" s="1"/>
  <c r="B193" i="2"/>
  <c r="A194" i="2"/>
  <c r="F190" i="1"/>
  <c r="G190" i="1" s="1"/>
  <c r="C191" i="1"/>
  <c r="D191" i="1" s="1"/>
  <c r="B192" i="1"/>
  <c r="A193" i="1"/>
  <c r="H193" i="1" s="1"/>
  <c r="G202" i="4" l="1"/>
  <c r="H202" i="4" s="1"/>
  <c r="Q191" i="2"/>
  <c r="D204" i="4"/>
  <c r="E204" i="4" s="1"/>
  <c r="F203" i="4"/>
  <c r="A206" i="4"/>
  <c r="B205" i="4"/>
  <c r="C205" i="4" s="1"/>
  <c r="E199" i="3"/>
  <c r="F198" i="3"/>
  <c r="G198" i="3" s="1"/>
  <c r="H198" i="3" s="1"/>
  <c r="B200" i="3"/>
  <c r="A201" i="3"/>
  <c r="C200" i="3"/>
  <c r="D199" i="3"/>
  <c r="N193" i="2"/>
  <c r="O192" i="2"/>
  <c r="P192" i="2"/>
  <c r="K194" i="2"/>
  <c r="L194" i="2"/>
  <c r="M194" i="2"/>
  <c r="G191" i="2"/>
  <c r="H191" i="2" s="1"/>
  <c r="E192" i="2"/>
  <c r="C193" i="2"/>
  <c r="F192" i="2"/>
  <c r="I192" i="2" s="1"/>
  <c r="B194" i="2"/>
  <c r="A195" i="2"/>
  <c r="E190" i="1"/>
  <c r="F191" i="1"/>
  <c r="G191" i="1" s="1"/>
  <c r="C192" i="1"/>
  <c r="D192" i="1" s="1"/>
  <c r="E191" i="1"/>
  <c r="B193" i="1"/>
  <c r="A194" i="1"/>
  <c r="H194" i="1" s="1"/>
  <c r="G203" i="4" l="1"/>
  <c r="H203" i="4" s="1"/>
  <c r="D205" i="4"/>
  <c r="E205" i="4" s="1"/>
  <c r="F204" i="4"/>
  <c r="B206" i="4"/>
  <c r="C206" i="4" s="1"/>
  <c r="A207" i="4"/>
  <c r="E200" i="3"/>
  <c r="F199" i="3"/>
  <c r="G199" i="3" s="1"/>
  <c r="H199" i="3" s="1"/>
  <c r="A202" i="3"/>
  <c r="C201" i="3"/>
  <c r="B201" i="3"/>
  <c r="E201" i="3" s="1"/>
  <c r="D200" i="3"/>
  <c r="N194" i="2"/>
  <c r="O194" i="2" s="1"/>
  <c r="Q192" i="2"/>
  <c r="K195" i="2"/>
  <c r="M195" i="2"/>
  <c r="L195" i="2"/>
  <c r="O193" i="2"/>
  <c r="P193" i="2"/>
  <c r="G192" i="2"/>
  <c r="D193" i="2"/>
  <c r="E193" i="2" s="1"/>
  <c r="C194" i="2"/>
  <c r="D194" i="2" s="1"/>
  <c r="H192" i="2"/>
  <c r="B195" i="2"/>
  <c r="A196" i="2"/>
  <c r="F192" i="1"/>
  <c r="G192" i="1" s="1"/>
  <c r="C193" i="1"/>
  <c r="E192" i="1"/>
  <c r="B194" i="1"/>
  <c r="A195" i="1"/>
  <c r="H195" i="1" s="1"/>
  <c r="G204" i="4" l="1"/>
  <c r="H204" i="4" s="1"/>
  <c r="F205" i="4"/>
  <c r="D206" i="4"/>
  <c r="E206" i="4" s="1"/>
  <c r="B207" i="4"/>
  <c r="C207" i="4" s="1"/>
  <c r="A208" i="4"/>
  <c r="F200" i="3"/>
  <c r="G200" i="3" s="1"/>
  <c r="H200" i="3" s="1"/>
  <c r="D201" i="3"/>
  <c r="A203" i="3"/>
  <c r="B202" i="3"/>
  <c r="C202" i="3"/>
  <c r="N195" i="2"/>
  <c r="P194" i="2"/>
  <c r="Q194" i="2" s="1"/>
  <c r="Q193" i="2"/>
  <c r="K196" i="2"/>
  <c r="M196" i="2"/>
  <c r="L196" i="2"/>
  <c r="N196" i="2" s="1"/>
  <c r="F194" i="2"/>
  <c r="F193" i="2"/>
  <c r="I193" i="2" s="1"/>
  <c r="C195" i="2"/>
  <c r="D195" i="2" s="1"/>
  <c r="B196" i="2"/>
  <c r="A197" i="2"/>
  <c r="E194" i="2"/>
  <c r="D193" i="1"/>
  <c r="F193" i="1" s="1"/>
  <c r="G193" i="1" s="1"/>
  <c r="C194" i="1"/>
  <c r="D194" i="1" s="1"/>
  <c r="B195" i="1"/>
  <c r="A196" i="1"/>
  <c r="H196" i="1" s="1"/>
  <c r="G205" i="4" l="1"/>
  <c r="H205" i="4" s="1"/>
  <c r="F206" i="4"/>
  <c r="D207" i="4"/>
  <c r="E207" i="4" s="1"/>
  <c r="B208" i="4"/>
  <c r="C208" i="4" s="1"/>
  <c r="A209" i="4"/>
  <c r="E202" i="3"/>
  <c r="F201" i="3"/>
  <c r="G201" i="3" s="1"/>
  <c r="H201" i="3" s="1"/>
  <c r="D202" i="3"/>
  <c r="A204" i="3"/>
  <c r="B203" i="3"/>
  <c r="C203" i="3"/>
  <c r="P195" i="2"/>
  <c r="O195" i="2"/>
  <c r="K197" i="2"/>
  <c r="M197" i="2"/>
  <c r="L197" i="2"/>
  <c r="N197" i="2" s="1"/>
  <c r="I194" i="2"/>
  <c r="G194" i="2"/>
  <c r="H194" i="2" s="1"/>
  <c r="G193" i="2"/>
  <c r="H193" i="2" s="1"/>
  <c r="C196" i="2"/>
  <c r="D196" i="2" s="1"/>
  <c r="B197" i="2"/>
  <c r="A198" i="2"/>
  <c r="E195" i="2"/>
  <c r="F195" i="2"/>
  <c r="I195" i="2" s="1"/>
  <c r="E193" i="1"/>
  <c r="E194" i="1"/>
  <c r="C195" i="1"/>
  <c r="D195" i="1" s="1"/>
  <c r="B196" i="1"/>
  <c r="A197" i="1"/>
  <c r="H197" i="1" s="1"/>
  <c r="G206" i="4" l="1"/>
  <c r="H206" i="4" s="1"/>
  <c r="D208" i="4"/>
  <c r="E208" i="4" s="1"/>
  <c r="F207" i="4"/>
  <c r="B209" i="4"/>
  <c r="C209" i="4" s="1"/>
  <c r="A210" i="4"/>
  <c r="E203" i="3"/>
  <c r="F202" i="3"/>
  <c r="G202" i="3" s="1"/>
  <c r="H202" i="3" s="1"/>
  <c r="D203" i="3"/>
  <c r="C204" i="3"/>
  <c r="A205" i="3"/>
  <c r="B204" i="3"/>
  <c r="O197" i="2"/>
  <c r="K198" i="2"/>
  <c r="M198" i="2"/>
  <c r="L198" i="2"/>
  <c r="N198" i="2" s="1"/>
  <c r="O196" i="2"/>
  <c r="P196" i="2"/>
  <c r="Q195" i="2"/>
  <c r="G195" i="2"/>
  <c r="H195" i="2" s="1"/>
  <c r="F196" i="2"/>
  <c r="I196" i="2" s="1"/>
  <c r="C197" i="2"/>
  <c r="D197" i="2" s="1"/>
  <c r="E196" i="2"/>
  <c r="B198" i="2"/>
  <c r="A199" i="2"/>
  <c r="F194" i="1"/>
  <c r="G194" i="1" s="1"/>
  <c r="C196" i="1"/>
  <c r="D196" i="1" s="1"/>
  <c r="B197" i="1"/>
  <c r="F195" i="1"/>
  <c r="G195" i="1" s="1"/>
  <c r="E195" i="1"/>
  <c r="A198" i="1"/>
  <c r="H198" i="1" s="1"/>
  <c r="G207" i="4" l="1"/>
  <c r="H207" i="4" s="1"/>
  <c r="F208" i="4"/>
  <c r="D209" i="4"/>
  <c r="E209" i="4" s="1"/>
  <c r="B210" i="4"/>
  <c r="C210" i="4" s="1"/>
  <c r="A211" i="4"/>
  <c r="E204" i="3"/>
  <c r="F203" i="3"/>
  <c r="G203" i="3" s="1"/>
  <c r="H203" i="3" s="1"/>
  <c r="D204" i="3"/>
  <c r="A206" i="3"/>
  <c r="B205" i="3"/>
  <c r="C205" i="3"/>
  <c r="P197" i="2"/>
  <c r="Q197" i="2" s="1"/>
  <c r="Q196" i="2"/>
  <c r="K199" i="2"/>
  <c r="M199" i="2"/>
  <c r="L199" i="2"/>
  <c r="N199" i="2" s="1"/>
  <c r="G196" i="2"/>
  <c r="H196" i="2"/>
  <c r="C198" i="2"/>
  <c r="D198" i="2" s="1"/>
  <c r="B199" i="2"/>
  <c r="A200" i="2"/>
  <c r="E197" i="2"/>
  <c r="F197" i="2"/>
  <c r="I197" i="2" s="1"/>
  <c r="C197" i="1"/>
  <c r="D197" i="1" s="1"/>
  <c r="F196" i="1"/>
  <c r="G196" i="1" s="1"/>
  <c r="E196" i="1"/>
  <c r="B198" i="1"/>
  <c r="A199" i="1"/>
  <c r="H199" i="1" s="1"/>
  <c r="G208" i="4" l="1"/>
  <c r="H208" i="4" s="1"/>
  <c r="F209" i="4"/>
  <c r="D210" i="4"/>
  <c r="E210" i="4" s="1"/>
  <c r="A212" i="4"/>
  <c r="B211" i="4"/>
  <c r="C211" i="4" s="1"/>
  <c r="E205" i="3"/>
  <c r="F204" i="3"/>
  <c r="G204" i="3" s="1"/>
  <c r="H204" i="3" s="1"/>
  <c r="D205" i="3"/>
  <c r="B206" i="3"/>
  <c r="C206" i="3"/>
  <c r="A207" i="3"/>
  <c r="K200" i="2"/>
  <c r="M200" i="2"/>
  <c r="L200" i="2"/>
  <c r="O198" i="2"/>
  <c r="P198" i="2"/>
  <c r="G197" i="2"/>
  <c r="H197" i="2"/>
  <c r="C199" i="2"/>
  <c r="D199" i="2" s="1"/>
  <c r="E198" i="2"/>
  <c r="F198" i="2"/>
  <c r="I198" i="2" s="1"/>
  <c r="B200" i="2"/>
  <c r="A201" i="2"/>
  <c r="C198" i="1"/>
  <c r="D198" i="1" s="1"/>
  <c r="B199" i="1"/>
  <c r="F197" i="1"/>
  <c r="G197" i="1" s="1"/>
  <c r="E197" i="1"/>
  <c r="A200" i="1"/>
  <c r="H200" i="1" s="1"/>
  <c r="G209" i="4" l="1"/>
  <c r="H209" i="4" s="1"/>
  <c r="D211" i="4"/>
  <c r="E211" i="4" s="1"/>
  <c r="F210" i="4"/>
  <c r="A213" i="4"/>
  <c r="B212" i="4"/>
  <c r="C212" i="4" s="1"/>
  <c r="E206" i="3"/>
  <c r="F205" i="3"/>
  <c r="G205" i="3" s="1"/>
  <c r="H205" i="3" s="1"/>
  <c r="C207" i="3"/>
  <c r="B207" i="3"/>
  <c r="A208" i="3"/>
  <c r="D206" i="3"/>
  <c r="Q198" i="2"/>
  <c r="N200" i="2"/>
  <c r="K201" i="2"/>
  <c r="M201" i="2"/>
  <c r="L201" i="2"/>
  <c r="N201" i="2" s="1"/>
  <c r="O199" i="2"/>
  <c r="P199" i="2"/>
  <c r="G198" i="2"/>
  <c r="H198" i="2"/>
  <c r="C200" i="2"/>
  <c r="D200" i="2" s="1"/>
  <c r="E199" i="2"/>
  <c r="F199" i="2"/>
  <c r="I199" i="2" s="1"/>
  <c r="B201" i="2"/>
  <c r="A202" i="2"/>
  <c r="E198" i="1"/>
  <c r="C199" i="1"/>
  <c r="D199" i="1" s="1"/>
  <c r="B200" i="1"/>
  <c r="A201" i="1"/>
  <c r="H201" i="1" s="1"/>
  <c r="G210" i="4" l="1"/>
  <c r="H210" i="4" s="1"/>
  <c r="F211" i="4"/>
  <c r="D212" i="4"/>
  <c r="E212" i="4" s="1"/>
  <c r="A214" i="4"/>
  <c r="B213" i="4"/>
  <c r="C213" i="4" s="1"/>
  <c r="E207" i="3"/>
  <c r="F206" i="3"/>
  <c r="G206" i="3" s="1"/>
  <c r="H206" i="3" s="1"/>
  <c r="C208" i="3"/>
  <c r="B208" i="3"/>
  <c r="A209" i="3"/>
  <c r="D207" i="3"/>
  <c r="Q199" i="2"/>
  <c r="O201" i="2"/>
  <c r="K202" i="2"/>
  <c r="M202" i="2"/>
  <c r="L202" i="2"/>
  <c r="N202" i="2" s="1"/>
  <c r="O200" i="2"/>
  <c r="P200" i="2"/>
  <c r="G199" i="2"/>
  <c r="H199" i="2"/>
  <c r="F200" i="2"/>
  <c r="I200" i="2" s="1"/>
  <c r="C201" i="2"/>
  <c r="D201" i="2" s="1"/>
  <c r="E200" i="2"/>
  <c r="B202" i="2"/>
  <c r="A203" i="2"/>
  <c r="F198" i="1"/>
  <c r="G198" i="1" s="1"/>
  <c r="B201" i="1"/>
  <c r="C200" i="1"/>
  <c r="D200" i="1" s="1"/>
  <c r="F199" i="1"/>
  <c r="G199" i="1" s="1"/>
  <c r="E199" i="1"/>
  <c r="A202" i="1"/>
  <c r="H202" i="1" s="1"/>
  <c r="G211" i="4" l="1"/>
  <c r="H211" i="4" s="1"/>
  <c r="D213" i="4"/>
  <c r="E213" i="4" s="1"/>
  <c r="F212" i="4"/>
  <c r="B214" i="4"/>
  <c r="C214" i="4" s="1"/>
  <c r="A215" i="4"/>
  <c r="E208" i="3"/>
  <c r="F207" i="3"/>
  <c r="G207" i="3" s="1"/>
  <c r="H207" i="3" s="1"/>
  <c r="B209" i="3"/>
  <c r="C209" i="3"/>
  <c r="A210" i="3"/>
  <c r="D208" i="3"/>
  <c r="P201" i="2"/>
  <c r="Q201" i="2" s="1"/>
  <c r="Q200" i="2"/>
  <c r="K203" i="2"/>
  <c r="M203" i="2"/>
  <c r="L203" i="2"/>
  <c r="O202" i="2"/>
  <c r="P202" i="2"/>
  <c r="G200" i="2"/>
  <c r="H200" i="2"/>
  <c r="C202" i="2"/>
  <c r="D202" i="2" s="1"/>
  <c r="B203" i="2"/>
  <c r="A204" i="2"/>
  <c r="E201" i="2"/>
  <c r="F201" i="2"/>
  <c r="I201" i="2" s="1"/>
  <c r="F200" i="1"/>
  <c r="G200" i="1" s="1"/>
  <c r="E200" i="1"/>
  <c r="B202" i="1"/>
  <c r="C201" i="1"/>
  <c r="D201" i="1" s="1"/>
  <c r="A203" i="1"/>
  <c r="H203" i="1" s="1"/>
  <c r="G212" i="4" l="1"/>
  <c r="H212" i="4" s="1"/>
  <c r="D214" i="4"/>
  <c r="E214" i="4" s="1"/>
  <c r="F213" i="4"/>
  <c r="A216" i="4"/>
  <c r="B215" i="4"/>
  <c r="C215" i="4" s="1"/>
  <c r="E209" i="3"/>
  <c r="F208" i="3"/>
  <c r="G208" i="3" s="1"/>
  <c r="H208" i="3" s="1"/>
  <c r="A211" i="3"/>
  <c r="C210" i="3"/>
  <c r="B210" i="3"/>
  <c r="D209" i="3"/>
  <c r="N203" i="2"/>
  <c r="P203" i="2" s="1"/>
  <c r="Q202" i="2"/>
  <c r="K204" i="2"/>
  <c r="L204" i="2"/>
  <c r="M204" i="2"/>
  <c r="G201" i="2"/>
  <c r="H201" i="2"/>
  <c r="C203" i="2"/>
  <c r="D203" i="2" s="1"/>
  <c r="E202" i="2"/>
  <c r="F202" i="2"/>
  <c r="I202" i="2" s="1"/>
  <c r="B204" i="2"/>
  <c r="A205" i="2"/>
  <c r="F201" i="1"/>
  <c r="G201" i="1" s="1"/>
  <c r="B203" i="1"/>
  <c r="C202" i="1"/>
  <c r="D202" i="1" s="1"/>
  <c r="A204" i="1"/>
  <c r="H204" i="1" s="1"/>
  <c r="G213" i="4" l="1"/>
  <c r="H213" i="4" s="1"/>
  <c r="D215" i="4"/>
  <c r="E215" i="4" s="1"/>
  <c r="F214" i="4"/>
  <c r="A217" i="4"/>
  <c r="B216" i="4"/>
  <c r="C216" i="4" s="1"/>
  <c r="E210" i="3"/>
  <c r="F209" i="3"/>
  <c r="G209" i="3" s="1"/>
  <c r="H209" i="3" s="1"/>
  <c r="D210" i="3"/>
  <c r="C211" i="3"/>
  <c r="B211" i="3"/>
  <c r="A212" i="3"/>
  <c r="N204" i="2"/>
  <c r="O204" i="2" s="1"/>
  <c r="O203" i="2"/>
  <c r="Q203" i="2" s="1"/>
  <c r="K205" i="2"/>
  <c r="M205" i="2"/>
  <c r="L205" i="2"/>
  <c r="N205" i="2" s="1"/>
  <c r="G202" i="2"/>
  <c r="H202" i="2"/>
  <c r="C204" i="2"/>
  <c r="D204" i="2" s="1"/>
  <c r="E203" i="2"/>
  <c r="F203" i="2"/>
  <c r="I203" i="2" s="1"/>
  <c r="B205" i="2"/>
  <c r="A206" i="2"/>
  <c r="E201" i="1"/>
  <c r="C203" i="1"/>
  <c r="D203" i="1" s="1"/>
  <c r="F202" i="1"/>
  <c r="G202" i="1" s="1"/>
  <c r="B204" i="1"/>
  <c r="A205" i="1"/>
  <c r="H205" i="1" s="1"/>
  <c r="G214" i="4" l="1"/>
  <c r="H214" i="4" s="1"/>
  <c r="F215" i="4"/>
  <c r="D216" i="4"/>
  <c r="E216" i="4" s="1"/>
  <c r="A218" i="4"/>
  <c r="B217" i="4"/>
  <c r="C217" i="4" s="1"/>
  <c r="E211" i="3"/>
  <c r="F210" i="3"/>
  <c r="G210" i="3" s="1"/>
  <c r="H210" i="3" s="1"/>
  <c r="C212" i="3"/>
  <c r="B212" i="3"/>
  <c r="A213" i="3"/>
  <c r="D211" i="3"/>
  <c r="F211" i="3" s="1"/>
  <c r="G211" i="3" s="1"/>
  <c r="H211" i="3" s="1"/>
  <c r="P204" i="2"/>
  <c r="Q204" i="2" s="1"/>
  <c r="P205" i="2"/>
  <c r="K206" i="2"/>
  <c r="M206" i="2"/>
  <c r="L206" i="2"/>
  <c r="G203" i="2"/>
  <c r="H203" i="2"/>
  <c r="E204" i="2"/>
  <c r="C205" i="2"/>
  <c r="B206" i="2"/>
  <c r="A207" i="2"/>
  <c r="F203" i="1"/>
  <c r="G203" i="1" s="1"/>
  <c r="B205" i="1"/>
  <c r="C204" i="1"/>
  <c r="D204" i="1" s="1"/>
  <c r="E202" i="1"/>
  <c r="A206" i="1"/>
  <c r="H206" i="1" s="1"/>
  <c r="G215" i="4" l="1"/>
  <c r="H215" i="4" s="1"/>
  <c r="D217" i="4"/>
  <c r="E217" i="4" s="1"/>
  <c r="N206" i="2"/>
  <c r="F216" i="4"/>
  <c r="A219" i="4"/>
  <c r="B218" i="4"/>
  <c r="C218" i="4" s="1"/>
  <c r="E212" i="3"/>
  <c r="C213" i="3"/>
  <c r="B213" i="3"/>
  <c r="A214" i="3"/>
  <c r="D212" i="3"/>
  <c r="O205" i="2"/>
  <c r="Q205" i="2" s="1"/>
  <c r="K207" i="2"/>
  <c r="M207" i="2"/>
  <c r="L207" i="2"/>
  <c r="N207" i="2" s="1"/>
  <c r="D205" i="2"/>
  <c r="E205" i="2" s="1"/>
  <c r="F204" i="2"/>
  <c r="I204" i="2" s="1"/>
  <c r="C206" i="2"/>
  <c r="D206" i="2" s="1"/>
  <c r="B207" i="2"/>
  <c r="A208" i="2"/>
  <c r="E203" i="1"/>
  <c r="C205" i="1"/>
  <c r="D205" i="1" s="1"/>
  <c r="F204" i="1"/>
  <c r="G204" i="1" s="1"/>
  <c r="E204" i="1"/>
  <c r="B206" i="1"/>
  <c r="A207" i="1"/>
  <c r="H207" i="1" s="1"/>
  <c r="G216" i="4" l="1"/>
  <c r="H216" i="4" s="1"/>
  <c r="D218" i="4"/>
  <c r="E218" i="4" s="1"/>
  <c r="F217" i="4"/>
  <c r="A220" i="4"/>
  <c r="B219" i="4"/>
  <c r="C219" i="4" s="1"/>
  <c r="E213" i="3"/>
  <c r="F212" i="3"/>
  <c r="G212" i="3" s="1"/>
  <c r="H212" i="3" s="1"/>
  <c r="A215" i="3"/>
  <c r="B214" i="3"/>
  <c r="C214" i="3"/>
  <c r="D213" i="3"/>
  <c r="K208" i="2"/>
  <c r="M208" i="2"/>
  <c r="L208" i="2"/>
  <c r="P206" i="2"/>
  <c r="O206" i="2"/>
  <c r="G204" i="2"/>
  <c r="H204" i="2"/>
  <c r="F205" i="2"/>
  <c r="I205" i="2" s="1"/>
  <c r="C207" i="2"/>
  <c r="D207" i="2" s="1"/>
  <c r="B208" i="2"/>
  <c r="A209" i="2"/>
  <c r="E206" i="2"/>
  <c r="F206" i="2"/>
  <c r="F205" i="1"/>
  <c r="G205" i="1" s="1"/>
  <c r="C206" i="1"/>
  <c r="D206" i="1" s="1"/>
  <c r="F206" i="1" s="1"/>
  <c r="G206" i="1" s="1"/>
  <c r="B207" i="1"/>
  <c r="E205" i="1"/>
  <c r="A208" i="1"/>
  <c r="H208" i="1" s="1"/>
  <c r="G217" i="4" l="1"/>
  <c r="H217" i="4" s="1"/>
  <c r="D219" i="4"/>
  <c r="E219" i="4" s="1"/>
  <c r="F218" i="4"/>
  <c r="A221" i="4"/>
  <c r="B220" i="4"/>
  <c r="C220" i="4" s="1"/>
  <c r="E214" i="3"/>
  <c r="F213" i="3"/>
  <c r="G213" i="3" s="1"/>
  <c r="H213" i="3" s="1"/>
  <c r="D214" i="3"/>
  <c r="A216" i="3"/>
  <c r="B215" i="3"/>
  <c r="C215" i="3"/>
  <c r="N208" i="2"/>
  <c r="O208" i="2" s="1"/>
  <c r="Q206" i="2"/>
  <c r="K209" i="2"/>
  <c r="M209" i="2"/>
  <c r="L209" i="2"/>
  <c r="O207" i="2"/>
  <c r="P207" i="2"/>
  <c r="I206" i="2"/>
  <c r="G205" i="2"/>
  <c r="H205" i="2"/>
  <c r="G206" i="2"/>
  <c r="H206" i="2"/>
  <c r="C208" i="2"/>
  <c r="D208" i="2" s="1"/>
  <c r="E207" i="2"/>
  <c r="F207" i="2"/>
  <c r="I207" i="2" s="1"/>
  <c r="B209" i="2"/>
  <c r="A210" i="2"/>
  <c r="C207" i="1"/>
  <c r="E206" i="1"/>
  <c r="B208" i="1"/>
  <c r="A209" i="1"/>
  <c r="H209" i="1" s="1"/>
  <c r="G218" i="4" l="1"/>
  <c r="H218" i="4" s="1"/>
  <c r="N209" i="2"/>
  <c r="D220" i="4"/>
  <c r="E220" i="4" s="1"/>
  <c r="F219" i="4"/>
  <c r="A222" i="4"/>
  <c r="B221" i="4"/>
  <c r="C221" i="4" s="1"/>
  <c r="E215" i="3"/>
  <c r="F214" i="3"/>
  <c r="G214" i="3" s="1"/>
  <c r="H214" i="3" s="1"/>
  <c r="D215" i="3"/>
  <c r="C216" i="3"/>
  <c r="A217" i="3"/>
  <c r="B216" i="3"/>
  <c r="P208" i="2"/>
  <c r="Q208" i="2" s="1"/>
  <c r="O209" i="2"/>
  <c r="Q207" i="2"/>
  <c r="K210" i="2"/>
  <c r="M210" i="2"/>
  <c r="L210" i="2"/>
  <c r="N210" i="2" s="1"/>
  <c r="G207" i="2"/>
  <c r="H207" i="2"/>
  <c r="C209" i="2"/>
  <c r="D209" i="2" s="1"/>
  <c r="B210" i="2"/>
  <c r="A211" i="2"/>
  <c r="E208" i="2"/>
  <c r="F208" i="2"/>
  <c r="I208" i="2" s="1"/>
  <c r="D207" i="1"/>
  <c r="F207" i="1" s="1"/>
  <c r="G207" i="1" s="1"/>
  <c r="C208" i="1"/>
  <c r="D208" i="1" s="1"/>
  <c r="B209" i="1"/>
  <c r="A210" i="1"/>
  <c r="H210" i="1" s="1"/>
  <c r="G219" i="4" l="1"/>
  <c r="H219" i="4" s="1"/>
  <c r="F220" i="4"/>
  <c r="D221" i="4"/>
  <c r="E221" i="4" s="1"/>
  <c r="A223" i="4"/>
  <c r="B222" i="4"/>
  <c r="C222" i="4" s="1"/>
  <c r="E216" i="3"/>
  <c r="F215" i="3"/>
  <c r="G215" i="3" s="1"/>
  <c r="H215" i="3" s="1"/>
  <c r="D216" i="3"/>
  <c r="A218" i="3"/>
  <c r="B217" i="3"/>
  <c r="C217" i="3"/>
  <c r="P209" i="2"/>
  <c r="Q209" i="2" s="1"/>
  <c r="K211" i="2"/>
  <c r="L211" i="2"/>
  <c r="M211" i="2"/>
  <c r="G208" i="2"/>
  <c r="H208" i="2"/>
  <c r="C210" i="2"/>
  <c r="D210" i="2" s="1"/>
  <c r="E209" i="2"/>
  <c r="F209" i="2"/>
  <c r="I209" i="2" s="1"/>
  <c r="B211" i="2"/>
  <c r="A212" i="2"/>
  <c r="E207" i="1"/>
  <c r="F208" i="1"/>
  <c r="G208" i="1" s="1"/>
  <c r="C209" i="1"/>
  <c r="E208" i="1"/>
  <c r="B210" i="1"/>
  <c r="A211" i="1"/>
  <c r="H211" i="1" s="1"/>
  <c r="G220" i="4" l="1"/>
  <c r="H220" i="4" s="1"/>
  <c r="D222" i="4"/>
  <c r="E222" i="4" s="1"/>
  <c r="F221" i="4"/>
  <c r="A224" i="4"/>
  <c r="B223" i="4"/>
  <c r="C223" i="4" s="1"/>
  <c r="E217" i="3"/>
  <c r="F216" i="3"/>
  <c r="G216" i="3" s="1"/>
  <c r="H216" i="3" s="1"/>
  <c r="D217" i="3"/>
  <c r="A219" i="3"/>
  <c r="B218" i="3"/>
  <c r="C218" i="3"/>
  <c r="N211" i="2"/>
  <c r="P211" i="2" s="1"/>
  <c r="P210" i="2"/>
  <c r="O210" i="2"/>
  <c r="K212" i="2"/>
  <c r="L212" i="2"/>
  <c r="M212" i="2"/>
  <c r="G209" i="2"/>
  <c r="H209" i="2"/>
  <c r="C211" i="2"/>
  <c r="D211" i="2" s="1"/>
  <c r="B212" i="2"/>
  <c r="A213" i="2"/>
  <c r="E210" i="2"/>
  <c r="F210" i="2"/>
  <c r="I210" i="2" s="1"/>
  <c r="D209" i="1"/>
  <c r="F209" i="1" s="1"/>
  <c r="G209" i="1" s="1"/>
  <c r="C210" i="1"/>
  <c r="D210" i="1" s="1"/>
  <c r="B211" i="1"/>
  <c r="A212" i="1"/>
  <c r="H212" i="1" s="1"/>
  <c r="G221" i="4" l="1"/>
  <c r="H221" i="4" s="1"/>
  <c r="F222" i="4"/>
  <c r="D223" i="4"/>
  <c r="E223" i="4" s="1"/>
  <c r="B224" i="4"/>
  <c r="C224" i="4" s="1"/>
  <c r="A225" i="4"/>
  <c r="E218" i="3"/>
  <c r="F217" i="3"/>
  <c r="G217" i="3" s="1"/>
  <c r="H217" i="3" s="1"/>
  <c r="D218" i="3"/>
  <c r="A220" i="3"/>
  <c r="B219" i="3"/>
  <c r="C219" i="3"/>
  <c r="N212" i="2"/>
  <c r="O212" i="2" s="1"/>
  <c r="O211" i="2"/>
  <c r="Q211" i="2" s="1"/>
  <c r="K213" i="2"/>
  <c r="M213" i="2"/>
  <c r="L213" i="2"/>
  <c r="Q210" i="2"/>
  <c r="G210" i="2"/>
  <c r="H210" i="2"/>
  <c r="C212" i="2"/>
  <c r="D212" i="2" s="1"/>
  <c r="E211" i="2"/>
  <c r="F211" i="2"/>
  <c r="I211" i="2" s="1"/>
  <c r="B213" i="2"/>
  <c r="A214" i="2"/>
  <c r="E209" i="1"/>
  <c r="F210" i="1"/>
  <c r="G210" i="1" s="1"/>
  <c r="C211" i="1"/>
  <c r="E210" i="1"/>
  <c r="B212" i="1"/>
  <c r="A213" i="1"/>
  <c r="H213" i="1" s="1"/>
  <c r="G222" i="4" l="1"/>
  <c r="H222" i="4" s="1"/>
  <c r="D224" i="4"/>
  <c r="E224" i="4" s="1"/>
  <c r="N213" i="2"/>
  <c r="F223" i="4"/>
  <c r="A226" i="4"/>
  <c r="B225" i="4"/>
  <c r="C225" i="4" s="1"/>
  <c r="E219" i="3"/>
  <c r="F218" i="3"/>
  <c r="G218" i="3" s="1"/>
  <c r="H218" i="3" s="1"/>
  <c r="D219" i="3"/>
  <c r="B220" i="3"/>
  <c r="A221" i="3"/>
  <c r="C220" i="3"/>
  <c r="P212" i="2"/>
  <c r="Q212" i="2" s="1"/>
  <c r="K214" i="2"/>
  <c r="M214" i="2"/>
  <c r="L214" i="2"/>
  <c r="G211" i="2"/>
  <c r="H211" i="2"/>
  <c r="C213" i="2"/>
  <c r="D213" i="2" s="1"/>
  <c r="B214" i="2"/>
  <c r="A215" i="2"/>
  <c r="E212" i="2"/>
  <c r="F212" i="2"/>
  <c r="I212" i="2" s="1"/>
  <c r="D211" i="1"/>
  <c r="F211" i="1" s="1"/>
  <c r="G211" i="1" s="1"/>
  <c r="C212" i="1"/>
  <c r="D212" i="1" s="1"/>
  <c r="B213" i="1"/>
  <c r="A214" i="1"/>
  <c r="H214" i="1" s="1"/>
  <c r="G223" i="4" l="1"/>
  <c r="H223" i="4" s="1"/>
  <c r="D225" i="4"/>
  <c r="E225" i="4" s="1"/>
  <c r="N214" i="2"/>
  <c r="F224" i="4"/>
  <c r="B226" i="4"/>
  <c r="C226" i="4" s="1"/>
  <c r="A227" i="4"/>
  <c r="E220" i="3"/>
  <c r="F219" i="3"/>
  <c r="G219" i="3" s="1"/>
  <c r="H219" i="3" s="1"/>
  <c r="A222" i="3"/>
  <c r="B221" i="3"/>
  <c r="C221" i="3"/>
  <c r="D220" i="3"/>
  <c r="K215" i="2"/>
  <c r="M215" i="2"/>
  <c r="L215" i="2"/>
  <c r="O213" i="2"/>
  <c r="P213" i="2"/>
  <c r="G212" i="2"/>
  <c r="H212" i="2"/>
  <c r="C214" i="2"/>
  <c r="D214" i="2" s="1"/>
  <c r="E213" i="2"/>
  <c r="F213" i="2"/>
  <c r="I213" i="2" s="1"/>
  <c r="B215" i="2"/>
  <c r="A216" i="2"/>
  <c r="E211" i="1"/>
  <c r="F212" i="1"/>
  <c r="G212" i="1" s="1"/>
  <c r="C213" i="1"/>
  <c r="E212" i="1"/>
  <c r="B214" i="1"/>
  <c r="A215" i="1"/>
  <c r="H215" i="1" s="1"/>
  <c r="G224" i="4" l="1"/>
  <c r="H224" i="4" s="1"/>
  <c r="Q213" i="2"/>
  <c r="F225" i="4"/>
  <c r="D226" i="4"/>
  <c r="E226" i="4" s="1"/>
  <c r="A228" i="4"/>
  <c r="B227" i="4"/>
  <c r="C227" i="4" s="1"/>
  <c r="E221" i="3"/>
  <c r="F220" i="3"/>
  <c r="G220" i="3" s="1"/>
  <c r="H220" i="3" s="1"/>
  <c r="D221" i="3"/>
  <c r="C222" i="3"/>
  <c r="B222" i="3"/>
  <c r="E222" i="3" s="1"/>
  <c r="A223" i="3"/>
  <c r="N215" i="2"/>
  <c r="K216" i="2"/>
  <c r="L216" i="2"/>
  <c r="M216" i="2"/>
  <c r="O214" i="2"/>
  <c r="P214" i="2"/>
  <c r="Q214" i="2" s="1"/>
  <c r="G213" i="2"/>
  <c r="H213" i="2"/>
  <c r="C215" i="2"/>
  <c r="D215" i="2" s="1"/>
  <c r="B216" i="2"/>
  <c r="A217" i="2"/>
  <c r="E214" i="2"/>
  <c r="F214" i="2"/>
  <c r="I214" i="2" s="1"/>
  <c r="D213" i="1"/>
  <c r="F213" i="1" s="1"/>
  <c r="G213" i="1" s="1"/>
  <c r="B215" i="1"/>
  <c r="C214" i="1"/>
  <c r="D214" i="1" s="1"/>
  <c r="A216" i="1"/>
  <c r="H216" i="1" s="1"/>
  <c r="G225" i="4" l="1"/>
  <c r="H225" i="4" s="1"/>
  <c r="F226" i="4"/>
  <c r="D227" i="4"/>
  <c r="E227" i="4" s="1"/>
  <c r="A229" i="4"/>
  <c r="B228" i="4"/>
  <c r="C228" i="4" s="1"/>
  <c r="F221" i="3"/>
  <c r="G221" i="3" s="1"/>
  <c r="H221" i="3" s="1"/>
  <c r="C223" i="3"/>
  <c r="B223" i="3"/>
  <c r="A224" i="3"/>
  <c r="D222" i="3"/>
  <c r="N216" i="2"/>
  <c r="O215" i="2"/>
  <c r="P215" i="2"/>
  <c r="K217" i="2"/>
  <c r="M217" i="2"/>
  <c r="L217" i="2"/>
  <c r="G214" i="2"/>
  <c r="H214" i="2"/>
  <c r="C216" i="2"/>
  <c r="D216" i="2" s="1"/>
  <c r="E215" i="2"/>
  <c r="F215" i="2"/>
  <c r="I215" i="2" s="1"/>
  <c r="B217" i="2"/>
  <c r="A218" i="2"/>
  <c r="E213" i="1"/>
  <c r="F214" i="1"/>
  <c r="G214" i="1" s="1"/>
  <c r="E214" i="1"/>
  <c r="B216" i="1"/>
  <c r="C215" i="1"/>
  <c r="D215" i="1" s="1"/>
  <c r="A217" i="1"/>
  <c r="H217" i="1" s="1"/>
  <c r="G226" i="4" l="1"/>
  <c r="H226" i="4" s="1"/>
  <c r="F227" i="4"/>
  <c r="D228" i="4"/>
  <c r="E228" i="4" s="1"/>
  <c r="A230" i="4"/>
  <c r="B229" i="4"/>
  <c r="C229" i="4" s="1"/>
  <c r="E223" i="3"/>
  <c r="F222" i="3"/>
  <c r="G222" i="3" s="1"/>
  <c r="H222" i="3" s="1"/>
  <c r="C224" i="3"/>
  <c r="A225" i="3"/>
  <c r="B224" i="3"/>
  <c r="D223" i="3"/>
  <c r="N217" i="2"/>
  <c r="Q215" i="2"/>
  <c r="O216" i="2"/>
  <c r="P216" i="2"/>
  <c r="K218" i="2"/>
  <c r="L218" i="2"/>
  <c r="M218" i="2"/>
  <c r="G215" i="2"/>
  <c r="H215" i="2"/>
  <c r="C217" i="2"/>
  <c r="D217" i="2" s="1"/>
  <c r="B218" i="2"/>
  <c r="A219" i="2"/>
  <c r="E216" i="2"/>
  <c r="F216" i="2"/>
  <c r="I216" i="2" s="1"/>
  <c r="F215" i="1"/>
  <c r="G215" i="1" s="1"/>
  <c r="E215" i="1"/>
  <c r="B217" i="1"/>
  <c r="C216" i="1"/>
  <c r="D216" i="1" s="1"/>
  <c r="A218" i="1"/>
  <c r="H218" i="1" s="1"/>
  <c r="G227" i="4" l="1"/>
  <c r="H227" i="4" s="1"/>
  <c r="D229" i="4"/>
  <c r="E229" i="4" s="1"/>
  <c r="F228" i="4"/>
  <c r="A231" i="4"/>
  <c r="B230" i="4"/>
  <c r="C230" i="4" s="1"/>
  <c r="E224" i="3"/>
  <c r="F223" i="3"/>
  <c r="G223" i="3" s="1"/>
  <c r="H223" i="3" s="1"/>
  <c r="D224" i="3"/>
  <c r="B225" i="3"/>
  <c r="E225" i="3" s="1"/>
  <c r="C225" i="3"/>
  <c r="A226" i="3"/>
  <c r="N218" i="2"/>
  <c r="O218" i="2" s="1"/>
  <c r="Q216" i="2"/>
  <c r="K219" i="2"/>
  <c r="M219" i="2"/>
  <c r="L219" i="2"/>
  <c r="P217" i="2"/>
  <c r="O217" i="2"/>
  <c r="G216" i="2"/>
  <c r="H216" i="2"/>
  <c r="C218" i="2"/>
  <c r="D218" i="2" s="1"/>
  <c r="E217" i="2"/>
  <c r="F217" i="2"/>
  <c r="I217" i="2" s="1"/>
  <c r="B219" i="2"/>
  <c r="A220" i="2"/>
  <c r="C217" i="1"/>
  <c r="D217" i="1" s="1"/>
  <c r="F216" i="1"/>
  <c r="G216" i="1" s="1"/>
  <c r="E216" i="1"/>
  <c r="B218" i="1"/>
  <c r="A219" i="1"/>
  <c r="H219" i="1" s="1"/>
  <c r="G228" i="4" l="1"/>
  <c r="H228" i="4" s="1"/>
  <c r="N219" i="2"/>
  <c r="D230" i="4"/>
  <c r="E230" i="4" s="1"/>
  <c r="F229" i="4"/>
  <c r="A232" i="4"/>
  <c r="B231" i="4"/>
  <c r="C231" i="4" s="1"/>
  <c r="F224" i="3"/>
  <c r="G224" i="3" s="1"/>
  <c r="H224" i="3" s="1"/>
  <c r="A227" i="3"/>
  <c r="B226" i="3"/>
  <c r="C226" i="3"/>
  <c r="D225" i="3"/>
  <c r="P219" i="2"/>
  <c r="P218" i="2"/>
  <c r="Q218" i="2" s="1"/>
  <c r="Q217" i="2"/>
  <c r="K220" i="2"/>
  <c r="M220" i="2"/>
  <c r="L220" i="2"/>
  <c r="N220" i="2" s="1"/>
  <c r="G217" i="2"/>
  <c r="H217" i="2"/>
  <c r="C219" i="2"/>
  <c r="D219" i="2" s="1"/>
  <c r="B220" i="2"/>
  <c r="A221" i="2"/>
  <c r="E218" i="2"/>
  <c r="F218" i="2"/>
  <c r="I218" i="2" s="1"/>
  <c r="F217" i="1"/>
  <c r="G217" i="1" s="1"/>
  <c r="B219" i="1"/>
  <c r="C218" i="1"/>
  <c r="D218" i="1" s="1"/>
  <c r="A220" i="1"/>
  <c r="H220" i="1" s="1"/>
  <c r="G229" i="4" l="1"/>
  <c r="H229" i="4" s="1"/>
  <c r="F230" i="4"/>
  <c r="D231" i="4"/>
  <c r="E231" i="4" s="1"/>
  <c r="B232" i="4"/>
  <c r="C232" i="4" s="1"/>
  <c r="A233" i="4"/>
  <c r="E226" i="3"/>
  <c r="F225" i="3"/>
  <c r="G225" i="3" s="1"/>
  <c r="H225" i="3" s="1"/>
  <c r="D226" i="3"/>
  <c r="B227" i="3"/>
  <c r="C227" i="3"/>
  <c r="A228" i="3"/>
  <c r="P220" i="2"/>
  <c r="O219" i="2"/>
  <c r="Q219" i="2" s="1"/>
  <c r="K221" i="2"/>
  <c r="M221" i="2"/>
  <c r="L221" i="2"/>
  <c r="G218" i="2"/>
  <c r="H218" i="2"/>
  <c r="C220" i="2"/>
  <c r="D220" i="2" s="1"/>
  <c r="E219" i="2"/>
  <c r="F219" i="2"/>
  <c r="I219" i="2" s="1"/>
  <c r="B221" i="2"/>
  <c r="A222" i="2"/>
  <c r="E217" i="1"/>
  <c r="C219" i="1"/>
  <c r="D219" i="1" s="1"/>
  <c r="E218" i="1"/>
  <c r="B220" i="1"/>
  <c r="A221" i="1"/>
  <c r="H221" i="1" s="1"/>
  <c r="G230" i="4" l="1"/>
  <c r="H230" i="4" s="1"/>
  <c r="N221" i="2"/>
  <c r="D232" i="4"/>
  <c r="E232" i="4" s="1"/>
  <c r="F231" i="4"/>
  <c r="B233" i="4"/>
  <c r="C233" i="4" s="1"/>
  <c r="A234" i="4"/>
  <c r="E227" i="3"/>
  <c r="F226" i="3"/>
  <c r="G226" i="3" s="1"/>
  <c r="H226" i="3" s="1"/>
  <c r="A229" i="3"/>
  <c r="C228" i="3"/>
  <c r="B228" i="3"/>
  <c r="D227" i="3"/>
  <c r="O220" i="2"/>
  <c r="Q220" i="2" s="1"/>
  <c r="O221" i="2"/>
  <c r="K222" i="2"/>
  <c r="M222" i="2"/>
  <c r="L222" i="2"/>
  <c r="G219" i="2"/>
  <c r="H219" i="2"/>
  <c r="C221" i="2"/>
  <c r="D221" i="2" s="1"/>
  <c r="E220" i="2"/>
  <c r="F220" i="2"/>
  <c r="I220" i="2" s="1"/>
  <c r="B222" i="2"/>
  <c r="A223" i="2"/>
  <c r="F219" i="1"/>
  <c r="G219" i="1" s="1"/>
  <c r="F218" i="1"/>
  <c r="G218" i="1" s="1"/>
  <c r="C220" i="1"/>
  <c r="D220" i="1" s="1"/>
  <c r="B221" i="1"/>
  <c r="A222" i="1"/>
  <c r="H222" i="1" s="1"/>
  <c r="G231" i="4" l="1"/>
  <c r="H231" i="4" s="1"/>
  <c r="F232" i="4"/>
  <c r="D233" i="4"/>
  <c r="E233" i="4" s="1"/>
  <c r="B234" i="4"/>
  <c r="C234" i="4" s="1"/>
  <c r="A235" i="4"/>
  <c r="E228" i="3"/>
  <c r="F227" i="3"/>
  <c r="G227" i="3" s="1"/>
  <c r="H227" i="3" s="1"/>
  <c r="D228" i="3"/>
  <c r="A230" i="3"/>
  <c r="B229" i="3"/>
  <c r="C229" i="3"/>
  <c r="N222" i="2"/>
  <c r="O222" i="2" s="1"/>
  <c r="P221" i="2"/>
  <c r="Q221" i="2" s="1"/>
  <c r="K223" i="2"/>
  <c r="L223" i="2"/>
  <c r="M223" i="2"/>
  <c r="G220" i="2"/>
  <c r="H220" i="2"/>
  <c r="C222" i="2"/>
  <c r="D222" i="2" s="1"/>
  <c r="B223" i="2"/>
  <c r="A224" i="2"/>
  <c r="E221" i="2"/>
  <c r="F221" i="2"/>
  <c r="I221" i="2" s="1"/>
  <c r="E219" i="1"/>
  <c r="F220" i="1"/>
  <c r="G220" i="1" s="1"/>
  <c r="C221" i="1"/>
  <c r="D221" i="1" s="1"/>
  <c r="B222" i="1"/>
  <c r="E220" i="1"/>
  <c r="A223" i="1"/>
  <c r="H223" i="1" s="1"/>
  <c r="G232" i="4" l="1"/>
  <c r="H232" i="4" s="1"/>
  <c r="D234" i="4"/>
  <c r="E234" i="4" s="1"/>
  <c r="F233" i="4"/>
  <c r="A236" i="4"/>
  <c r="B235" i="4"/>
  <c r="C235" i="4" s="1"/>
  <c r="E229" i="3"/>
  <c r="F228" i="3"/>
  <c r="G228" i="3" s="1"/>
  <c r="H228" i="3" s="1"/>
  <c r="D229" i="3"/>
  <c r="B230" i="3"/>
  <c r="C230" i="3"/>
  <c r="A231" i="3"/>
  <c r="P222" i="2"/>
  <c r="Q222" i="2" s="1"/>
  <c r="N223" i="2"/>
  <c r="K224" i="2"/>
  <c r="M224" i="2"/>
  <c r="L224" i="2"/>
  <c r="G221" i="2"/>
  <c r="H221" i="2"/>
  <c r="E222" i="2"/>
  <c r="C223" i="2"/>
  <c r="D223" i="2" s="1"/>
  <c r="F222" i="2"/>
  <c r="I222" i="2" s="1"/>
  <c r="B224" i="2"/>
  <c r="A225" i="2"/>
  <c r="F221" i="1"/>
  <c r="G221" i="1" s="1"/>
  <c r="C222" i="1"/>
  <c r="D222" i="1" s="1"/>
  <c r="E221" i="1"/>
  <c r="B223" i="1"/>
  <c r="A224" i="1"/>
  <c r="H224" i="1" s="1"/>
  <c r="G233" i="4" l="1"/>
  <c r="H233" i="4" s="1"/>
  <c r="D235" i="4"/>
  <c r="E235" i="4" s="1"/>
  <c r="F234" i="4"/>
  <c r="A237" i="4"/>
  <c r="B236" i="4"/>
  <c r="C236" i="4" s="1"/>
  <c r="E230" i="3"/>
  <c r="F229" i="3"/>
  <c r="G229" i="3" s="1"/>
  <c r="H229" i="3" s="1"/>
  <c r="A232" i="3"/>
  <c r="B231" i="3"/>
  <c r="C231" i="3"/>
  <c r="D230" i="3"/>
  <c r="N224" i="2"/>
  <c r="K225" i="2"/>
  <c r="L225" i="2"/>
  <c r="M225" i="2"/>
  <c r="O223" i="2"/>
  <c r="P223" i="2"/>
  <c r="Q223" i="2" s="1"/>
  <c r="G222" i="2"/>
  <c r="H222" i="2"/>
  <c r="C224" i="2"/>
  <c r="D224" i="2" s="1"/>
  <c r="B225" i="2"/>
  <c r="A226" i="2"/>
  <c r="E223" i="2"/>
  <c r="F223" i="2"/>
  <c r="I223" i="2" s="1"/>
  <c r="F222" i="1"/>
  <c r="G222" i="1" s="1"/>
  <c r="C223" i="1"/>
  <c r="D223" i="1" s="1"/>
  <c r="E222" i="1"/>
  <c r="B224" i="1"/>
  <c r="A225" i="1"/>
  <c r="H225" i="1" s="1"/>
  <c r="G234" i="4" l="1"/>
  <c r="H234" i="4" s="1"/>
  <c r="F235" i="4"/>
  <c r="D236" i="4"/>
  <c r="E236" i="4" s="1"/>
  <c r="B237" i="4"/>
  <c r="C237" i="4" s="1"/>
  <c r="A238" i="4"/>
  <c r="E231" i="3"/>
  <c r="F230" i="3"/>
  <c r="G230" i="3" s="1"/>
  <c r="H230" i="3" s="1"/>
  <c r="D231" i="3"/>
  <c r="A233" i="3"/>
  <c r="C232" i="3"/>
  <c r="B232" i="3"/>
  <c r="N225" i="2"/>
  <c r="P224" i="2"/>
  <c r="O224" i="2"/>
  <c r="K226" i="2"/>
  <c r="M226" i="2"/>
  <c r="L226" i="2"/>
  <c r="G223" i="2"/>
  <c r="H223" i="2"/>
  <c r="C225" i="2"/>
  <c r="D225" i="2" s="1"/>
  <c r="B226" i="2"/>
  <c r="A227" i="2"/>
  <c r="E224" i="2"/>
  <c r="F224" i="2"/>
  <c r="I224" i="2" s="1"/>
  <c r="F223" i="1"/>
  <c r="G223" i="1" s="1"/>
  <c r="C224" i="1"/>
  <c r="D224" i="1" s="1"/>
  <c r="B225" i="1"/>
  <c r="A226" i="1"/>
  <c r="H226" i="1" s="1"/>
  <c r="G235" i="4" l="1"/>
  <c r="H235" i="4" s="1"/>
  <c r="N226" i="2"/>
  <c r="F236" i="4"/>
  <c r="D237" i="4"/>
  <c r="E237" i="4" s="1"/>
  <c r="B238" i="4"/>
  <c r="C238" i="4" s="1"/>
  <c r="A239" i="4"/>
  <c r="E232" i="3"/>
  <c r="F231" i="3"/>
  <c r="G231" i="3" s="1"/>
  <c r="H231" i="3" s="1"/>
  <c r="D232" i="3"/>
  <c r="B233" i="3"/>
  <c r="C233" i="3"/>
  <c r="A234" i="3"/>
  <c r="O225" i="2"/>
  <c r="P225" i="2"/>
  <c r="K227" i="2"/>
  <c r="M227" i="2"/>
  <c r="L227" i="2"/>
  <c r="Q224" i="2"/>
  <c r="G224" i="2"/>
  <c r="C226" i="2"/>
  <c r="D226" i="2" s="1"/>
  <c r="H224" i="2"/>
  <c r="A228" i="2"/>
  <c r="B227" i="2"/>
  <c r="E225" i="2"/>
  <c r="F225" i="2"/>
  <c r="I225" i="2" s="1"/>
  <c r="E223" i="1"/>
  <c r="F224" i="1"/>
  <c r="G224" i="1" s="1"/>
  <c r="C225" i="1"/>
  <c r="D225" i="1" s="1"/>
  <c r="E224" i="1"/>
  <c r="B226" i="1"/>
  <c r="A227" i="1"/>
  <c r="H227" i="1" s="1"/>
  <c r="G236" i="4" l="1"/>
  <c r="H236" i="4" s="1"/>
  <c r="D238" i="4"/>
  <c r="E238" i="4" s="1"/>
  <c r="F237" i="4"/>
  <c r="A240" i="4"/>
  <c r="B239" i="4"/>
  <c r="C239" i="4" s="1"/>
  <c r="E233" i="3"/>
  <c r="F232" i="3"/>
  <c r="G232" i="3" s="1"/>
  <c r="H232" i="3" s="1"/>
  <c r="A235" i="3"/>
  <c r="B234" i="3"/>
  <c r="C234" i="3"/>
  <c r="D233" i="3"/>
  <c r="N227" i="2"/>
  <c r="O227" i="2" s="1"/>
  <c r="Q225" i="2"/>
  <c r="K228" i="2"/>
  <c r="M228" i="2"/>
  <c r="L228" i="2"/>
  <c r="O226" i="2"/>
  <c r="P226" i="2"/>
  <c r="G225" i="2"/>
  <c r="H225" i="2" s="1"/>
  <c r="C227" i="2"/>
  <c r="D227" i="2" s="1"/>
  <c r="A229" i="2"/>
  <c r="B228" i="2"/>
  <c r="E226" i="2"/>
  <c r="F226" i="2"/>
  <c r="I226" i="2" s="1"/>
  <c r="F225" i="1"/>
  <c r="G225" i="1" s="1"/>
  <c r="C226" i="1"/>
  <c r="E225" i="1"/>
  <c r="B227" i="1"/>
  <c r="A228" i="1"/>
  <c r="H228" i="1" s="1"/>
  <c r="G237" i="4" l="1"/>
  <c r="H237" i="4" s="1"/>
  <c r="F238" i="4"/>
  <c r="D239" i="4"/>
  <c r="E239" i="4" s="1"/>
  <c r="A241" i="4"/>
  <c r="B240" i="4"/>
  <c r="C240" i="4" s="1"/>
  <c r="E234" i="3"/>
  <c r="F233" i="3"/>
  <c r="G233" i="3" s="1"/>
  <c r="H233" i="3" s="1"/>
  <c r="D234" i="3"/>
  <c r="B235" i="3"/>
  <c r="C235" i="3"/>
  <c r="A236" i="3"/>
  <c r="N228" i="2"/>
  <c r="P227" i="2"/>
  <c r="Q227" i="2" s="1"/>
  <c r="Q226" i="2"/>
  <c r="K229" i="2"/>
  <c r="M229" i="2"/>
  <c r="L229" i="2"/>
  <c r="G226" i="2"/>
  <c r="H226" i="2" s="1"/>
  <c r="C228" i="2"/>
  <c r="D228" i="2" s="1"/>
  <c r="B229" i="2"/>
  <c r="A230" i="2"/>
  <c r="E227" i="2"/>
  <c r="F227" i="2"/>
  <c r="I227" i="2" s="1"/>
  <c r="D226" i="1"/>
  <c r="F226" i="1" s="1"/>
  <c r="G226" i="1" s="1"/>
  <c r="C227" i="1"/>
  <c r="D227" i="1" s="1"/>
  <c r="B228" i="1"/>
  <c r="A229" i="1"/>
  <c r="H229" i="1" s="1"/>
  <c r="G238" i="4" l="1"/>
  <c r="H238" i="4" s="1"/>
  <c r="D240" i="4"/>
  <c r="E240" i="4" s="1"/>
  <c r="F239" i="4"/>
  <c r="B241" i="4"/>
  <c r="C241" i="4" s="1"/>
  <c r="A242" i="4"/>
  <c r="E235" i="3"/>
  <c r="F234" i="3"/>
  <c r="G234" i="3" s="1"/>
  <c r="H234" i="3" s="1"/>
  <c r="A237" i="3"/>
  <c r="C236" i="3"/>
  <c r="B236" i="3"/>
  <c r="D235" i="3"/>
  <c r="N229" i="2"/>
  <c r="O228" i="2"/>
  <c r="P228" i="2"/>
  <c r="K230" i="2"/>
  <c r="L230" i="2"/>
  <c r="M230" i="2"/>
  <c r="G227" i="2"/>
  <c r="H227" i="2" s="1"/>
  <c r="C229" i="2"/>
  <c r="B230" i="2"/>
  <c r="A231" i="2"/>
  <c r="E228" i="2"/>
  <c r="F228" i="2"/>
  <c r="I228" i="2" s="1"/>
  <c r="E226" i="1"/>
  <c r="F227" i="1"/>
  <c r="G227" i="1" s="1"/>
  <c r="C228" i="1"/>
  <c r="B229" i="1"/>
  <c r="E227" i="1"/>
  <c r="A230" i="1"/>
  <c r="H230" i="1" s="1"/>
  <c r="G239" i="4" l="1"/>
  <c r="H239" i="4" s="1"/>
  <c r="F240" i="4"/>
  <c r="D241" i="4"/>
  <c r="E241" i="4" s="1"/>
  <c r="A243" i="4"/>
  <c r="B242" i="4"/>
  <c r="C242" i="4" s="1"/>
  <c r="E236" i="3"/>
  <c r="F235" i="3"/>
  <c r="G235" i="3" s="1"/>
  <c r="H235" i="3" s="1"/>
  <c r="D236" i="3"/>
  <c r="C237" i="3"/>
  <c r="B237" i="3"/>
  <c r="A238" i="3"/>
  <c r="N230" i="2"/>
  <c r="O230" i="2" s="1"/>
  <c r="Q228" i="2"/>
  <c r="K231" i="2"/>
  <c r="M231" i="2"/>
  <c r="L231" i="2"/>
  <c r="O229" i="2"/>
  <c r="P229" i="2"/>
  <c r="G228" i="2"/>
  <c r="D229" i="2"/>
  <c r="E229" i="2" s="1"/>
  <c r="C230" i="2"/>
  <c r="D230" i="2" s="1"/>
  <c r="B231" i="2"/>
  <c r="A232" i="2"/>
  <c r="D228" i="1"/>
  <c r="F228" i="1" s="1"/>
  <c r="G228" i="1" s="1"/>
  <c r="C229" i="1"/>
  <c r="B230" i="1"/>
  <c r="A231" i="1"/>
  <c r="H231" i="1" s="1"/>
  <c r="G240" i="4" l="1"/>
  <c r="H240" i="4" s="1"/>
  <c r="D242" i="4"/>
  <c r="E242" i="4" s="1"/>
  <c r="F241" i="4"/>
  <c r="A244" i="4"/>
  <c r="B243" i="4"/>
  <c r="C243" i="4" s="1"/>
  <c r="E237" i="3"/>
  <c r="F236" i="3"/>
  <c r="G236" i="3" s="1"/>
  <c r="H236" i="3" s="1"/>
  <c r="A239" i="3"/>
  <c r="B238" i="3"/>
  <c r="C238" i="3"/>
  <c r="D237" i="3"/>
  <c r="N231" i="2"/>
  <c r="P231" i="2" s="1"/>
  <c r="Q229" i="2"/>
  <c r="P230" i="2"/>
  <c r="Q230" i="2" s="1"/>
  <c r="K232" i="2"/>
  <c r="M232" i="2"/>
  <c r="L232" i="2"/>
  <c r="H228" i="2"/>
  <c r="F229" i="2"/>
  <c r="I229" i="2" s="1"/>
  <c r="C231" i="2"/>
  <c r="D231" i="2" s="1"/>
  <c r="B232" i="2"/>
  <c r="A233" i="2"/>
  <c r="E230" i="2"/>
  <c r="F230" i="2"/>
  <c r="D229" i="1"/>
  <c r="F229" i="1" s="1"/>
  <c r="G229" i="1" s="1"/>
  <c r="E228" i="1"/>
  <c r="C230" i="1"/>
  <c r="D230" i="1" s="1"/>
  <c r="B231" i="1"/>
  <c r="A232" i="1"/>
  <c r="H232" i="1" s="1"/>
  <c r="G241" i="4" l="1"/>
  <c r="H241" i="4" s="1"/>
  <c r="N232" i="2"/>
  <c r="E238" i="3"/>
  <c r="F242" i="4"/>
  <c r="D243" i="4"/>
  <c r="E243" i="4" s="1"/>
  <c r="A245" i="4"/>
  <c r="B244" i="4"/>
  <c r="C244" i="4" s="1"/>
  <c r="F237" i="3"/>
  <c r="G237" i="3" s="1"/>
  <c r="H237" i="3" s="1"/>
  <c r="D238" i="3"/>
  <c r="B239" i="3"/>
  <c r="A240" i="3"/>
  <c r="C239" i="3"/>
  <c r="O231" i="2"/>
  <c r="Q231" i="2" s="1"/>
  <c r="K233" i="2"/>
  <c r="M233" i="2"/>
  <c r="L233" i="2"/>
  <c r="P232" i="2"/>
  <c r="O232" i="2"/>
  <c r="I230" i="2"/>
  <c r="G230" i="2"/>
  <c r="G229" i="2"/>
  <c r="C232" i="2"/>
  <c r="D232" i="2" s="1"/>
  <c r="E231" i="2"/>
  <c r="F231" i="2"/>
  <c r="I231" i="2" s="1"/>
  <c r="B233" i="2"/>
  <c r="A234" i="2"/>
  <c r="E229" i="1"/>
  <c r="F230" i="1"/>
  <c r="G230" i="1" s="1"/>
  <c r="C231" i="1"/>
  <c r="B232" i="1"/>
  <c r="A233" i="1"/>
  <c r="H233" i="1" s="1"/>
  <c r="G242" i="4" l="1"/>
  <c r="H242" i="4" s="1"/>
  <c r="D244" i="4"/>
  <c r="E244" i="4" s="1"/>
  <c r="F243" i="4"/>
  <c r="B245" i="4"/>
  <c r="C245" i="4" s="1"/>
  <c r="A246" i="4"/>
  <c r="E239" i="3"/>
  <c r="F238" i="3"/>
  <c r="G238" i="3" s="1"/>
  <c r="H238" i="3" s="1"/>
  <c r="C240" i="3"/>
  <c r="A241" i="3"/>
  <c r="B240" i="3"/>
  <c r="D239" i="3"/>
  <c r="N233" i="2"/>
  <c r="P233" i="2" s="1"/>
  <c r="K234" i="2"/>
  <c r="L234" i="2"/>
  <c r="M234" i="2"/>
  <c r="Q232" i="2"/>
  <c r="H230" i="2"/>
  <c r="H229" i="2"/>
  <c r="G231" i="2"/>
  <c r="H231" i="2"/>
  <c r="C233" i="2"/>
  <c r="D233" i="2" s="1"/>
  <c r="E232" i="2"/>
  <c r="F232" i="2"/>
  <c r="I232" i="2" s="1"/>
  <c r="B234" i="2"/>
  <c r="A235" i="2"/>
  <c r="D231" i="1"/>
  <c r="F231" i="1" s="1"/>
  <c r="G231" i="1" s="1"/>
  <c r="E230" i="1"/>
  <c r="C232" i="1"/>
  <c r="D232" i="1" s="1"/>
  <c r="B233" i="1"/>
  <c r="A234" i="1"/>
  <c r="H234" i="1" s="1"/>
  <c r="G243" i="4" l="1"/>
  <c r="H243" i="4" s="1"/>
  <c r="F244" i="4"/>
  <c r="B246" i="4"/>
  <c r="C246" i="4" s="1"/>
  <c r="A247" i="4"/>
  <c r="D245" i="4"/>
  <c r="E245" i="4" s="1"/>
  <c r="E240" i="3"/>
  <c r="F239" i="3"/>
  <c r="G239" i="3" s="1"/>
  <c r="H239" i="3" s="1"/>
  <c r="D240" i="3"/>
  <c r="A242" i="3"/>
  <c r="B241" i="3"/>
  <c r="C241" i="3"/>
  <c r="O233" i="2"/>
  <c r="Q233" i="2" s="1"/>
  <c r="N234" i="2"/>
  <c r="K235" i="2"/>
  <c r="M235" i="2"/>
  <c r="L235" i="2"/>
  <c r="N235" i="2" s="1"/>
  <c r="G232" i="2"/>
  <c r="H232" i="2"/>
  <c r="C234" i="2"/>
  <c r="D234" i="2" s="1"/>
  <c r="B235" i="2"/>
  <c r="A236" i="2"/>
  <c r="E233" i="2"/>
  <c r="F233" i="2"/>
  <c r="I233" i="2" s="1"/>
  <c r="E231" i="1"/>
  <c r="F232" i="1"/>
  <c r="G232" i="1" s="1"/>
  <c r="E232" i="1"/>
  <c r="B234" i="1"/>
  <c r="C233" i="1"/>
  <c r="D233" i="1" s="1"/>
  <c r="A235" i="1"/>
  <c r="H235" i="1" s="1"/>
  <c r="G244" i="4" l="1"/>
  <c r="H244" i="4" s="1"/>
  <c r="D246" i="4"/>
  <c r="E246" i="4" s="1"/>
  <c r="F245" i="4"/>
  <c r="A248" i="4"/>
  <c r="B247" i="4"/>
  <c r="C247" i="4" s="1"/>
  <c r="E241" i="3"/>
  <c r="F240" i="3"/>
  <c r="G240" i="3" s="1"/>
  <c r="H240" i="3" s="1"/>
  <c r="D241" i="3"/>
  <c r="A243" i="3"/>
  <c r="B242" i="3"/>
  <c r="C242" i="3"/>
  <c r="O234" i="2"/>
  <c r="P234" i="2"/>
  <c r="O235" i="2"/>
  <c r="P235" i="2"/>
  <c r="Q235" i="2" s="1"/>
  <c r="K236" i="2"/>
  <c r="M236" i="2"/>
  <c r="L236" i="2"/>
  <c r="G233" i="2"/>
  <c r="H233" i="2"/>
  <c r="E234" i="2"/>
  <c r="C235" i="2"/>
  <c r="D235" i="2" s="1"/>
  <c r="B236" i="2"/>
  <c r="A237" i="2"/>
  <c r="C234" i="1"/>
  <c r="D234" i="1" s="1"/>
  <c r="F233" i="1"/>
  <c r="G233" i="1" s="1"/>
  <c r="E233" i="1"/>
  <c r="B235" i="1"/>
  <c r="A236" i="1"/>
  <c r="H236" i="1" s="1"/>
  <c r="G245" i="4" l="1"/>
  <c r="H245" i="4" s="1"/>
  <c r="D247" i="4"/>
  <c r="E247" i="4" s="1"/>
  <c r="F246" i="4"/>
  <c r="B248" i="4"/>
  <c r="C248" i="4" s="1"/>
  <c r="A249" i="4"/>
  <c r="E242" i="3"/>
  <c r="F241" i="3"/>
  <c r="G241" i="3" s="1"/>
  <c r="H241" i="3" s="1"/>
  <c r="D242" i="3"/>
  <c r="C243" i="3"/>
  <c r="B243" i="3"/>
  <c r="A244" i="3"/>
  <c r="N236" i="2"/>
  <c r="P236" i="2" s="1"/>
  <c r="Q234" i="2"/>
  <c r="K237" i="2"/>
  <c r="L237" i="2"/>
  <c r="M237" i="2"/>
  <c r="F234" i="2"/>
  <c r="I234" i="2" s="1"/>
  <c r="C236" i="2"/>
  <c r="D236" i="2" s="1"/>
  <c r="B237" i="2"/>
  <c r="A238" i="2"/>
  <c r="E235" i="2"/>
  <c r="F235" i="2"/>
  <c r="C235" i="1"/>
  <c r="D235" i="1" s="1"/>
  <c r="B236" i="1"/>
  <c r="F234" i="1"/>
  <c r="G234" i="1" s="1"/>
  <c r="E234" i="1"/>
  <c r="A237" i="1"/>
  <c r="H237" i="1" s="1"/>
  <c r="G246" i="4" l="1"/>
  <c r="H246" i="4" s="1"/>
  <c r="D248" i="4"/>
  <c r="E248" i="4" s="1"/>
  <c r="F247" i="4"/>
  <c r="B249" i="4"/>
  <c r="C249" i="4" s="1"/>
  <c r="A250" i="4"/>
  <c r="E243" i="3"/>
  <c r="F242" i="3"/>
  <c r="G242" i="3" s="1"/>
  <c r="H242" i="3" s="1"/>
  <c r="C244" i="3"/>
  <c r="A245" i="3"/>
  <c r="B244" i="3"/>
  <c r="D243" i="3"/>
  <c r="N237" i="2"/>
  <c r="O237" i="2" s="1"/>
  <c r="O236" i="2"/>
  <c r="Q236" i="2" s="1"/>
  <c r="K238" i="2"/>
  <c r="M238" i="2"/>
  <c r="L238" i="2"/>
  <c r="I235" i="2"/>
  <c r="G235" i="2"/>
  <c r="H235" i="2"/>
  <c r="G234" i="2"/>
  <c r="H234" i="2"/>
  <c r="C237" i="2"/>
  <c r="D237" i="2" s="1"/>
  <c r="E236" i="2"/>
  <c r="F236" i="2"/>
  <c r="I236" i="2" s="1"/>
  <c r="B238" i="2"/>
  <c r="A239" i="2"/>
  <c r="F235" i="1"/>
  <c r="G235" i="1" s="1"/>
  <c r="C236" i="1"/>
  <c r="B237" i="1"/>
  <c r="A238" i="1"/>
  <c r="H238" i="1" s="1"/>
  <c r="G247" i="4" l="1"/>
  <c r="H247" i="4" s="1"/>
  <c r="D249" i="4"/>
  <c r="E249" i="4" s="1"/>
  <c r="F248" i="4"/>
  <c r="B250" i="4"/>
  <c r="C250" i="4" s="1"/>
  <c r="A251" i="4"/>
  <c r="E244" i="3"/>
  <c r="F243" i="3"/>
  <c r="G243" i="3" s="1"/>
  <c r="H243" i="3" s="1"/>
  <c r="D244" i="3"/>
  <c r="A246" i="3"/>
  <c r="B245" i="3"/>
  <c r="C245" i="3"/>
  <c r="P237" i="2"/>
  <c r="Q237" i="2" s="1"/>
  <c r="N238" i="2"/>
  <c r="K239" i="2"/>
  <c r="M239" i="2"/>
  <c r="L239" i="2"/>
  <c r="G236" i="2"/>
  <c r="H236" i="2"/>
  <c r="C238" i="2"/>
  <c r="D238" i="2" s="1"/>
  <c r="B239" i="2"/>
  <c r="A240" i="2"/>
  <c r="E237" i="2"/>
  <c r="F237" i="2"/>
  <c r="I237" i="2" s="1"/>
  <c r="D236" i="1"/>
  <c r="E236" i="1" s="1"/>
  <c r="E235" i="1"/>
  <c r="B238" i="1"/>
  <c r="C237" i="1"/>
  <c r="D237" i="1" s="1"/>
  <c r="A239" i="1"/>
  <c r="H239" i="1" s="1"/>
  <c r="G248" i="4" l="1"/>
  <c r="H248" i="4" s="1"/>
  <c r="D250" i="4"/>
  <c r="E250" i="4" s="1"/>
  <c r="F249" i="4"/>
  <c r="A252" i="4"/>
  <c r="B251" i="4"/>
  <c r="C251" i="4" s="1"/>
  <c r="E245" i="3"/>
  <c r="F244" i="3"/>
  <c r="G244" i="3" s="1"/>
  <c r="H244" i="3" s="1"/>
  <c r="D245" i="3"/>
  <c r="C246" i="3"/>
  <c r="B246" i="3"/>
  <c r="A247" i="3"/>
  <c r="N239" i="2"/>
  <c r="O239" i="2" s="1"/>
  <c r="P238" i="2"/>
  <c r="O238" i="2"/>
  <c r="K240" i="2"/>
  <c r="M240" i="2"/>
  <c r="L240" i="2"/>
  <c r="G237" i="2"/>
  <c r="H237" i="2"/>
  <c r="C239" i="2"/>
  <c r="D239" i="2" s="1"/>
  <c r="E238" i="2"/>
  <c r="F238" i="2"/>
  <c r="I238" i="2" s="1"/>
  <c r="B240" i="2"/>
  <c r="A241" i="2"/>
  <c r="F236" i="1"/>
  <c r="G236" i="1" s="1"/>
  <c r="F237" i="1"/>
  <c r="G237" i="1" s="1"/>
  <c r="E237" i="1"/>
  <c r="B239" i="1"/>
  <c r="C238" i="1"/>
  <c r="D238" i="1" s="1"/>
  <c r="A240" i="1"/>
  <c r="H240" i="1" s="1"/>
  <c r="G249" i="4" l="1"/>
  <c r="H249" i="4" s="1"/>
  <c r="E246" i="3"/>
  <c r="D251" i="4"/>
  <c r="E251" i="4" s="1"/>
  <c r="F250" i="4"/>
  <c r="A253" i="4"/>
  <c r="B252" i="4"/>
  <c r="C252" i="4" s="1"/>
  <c r="F245" i="3"/>
  <c r="G245" i="3" s="1"/>
  <c r="H245" i="3" s="1"/>
  <c r="C247" i="3"/>
  <c r="B247" i="3"/>
  <c r="A248" i="3"/>
  <c r="D246" i="3"/>
  <c r="P239" i="2"/>
  <c r="Q239" i="2" s="1"/>
  <c r="N240" i="2"/>
  <c r="P240" i="2" s="1"/>
  <c r="K241" i="2"/>
  <c r="M241" i="2"/>
  <c r="L241" i="2"/>
  <c r="Q238" i="2"/>
  <c r="G238" i="2"/>
  <c r="H238" i="2"/>
  <c r="C240" i="2"/>
  <c r="D240" i="2" s="1"/>
  <c r="B241" i="2"/>
  <c r="A242" i="2"/>
  <c r="E239" i="2"/>
  <c r="F239" i="2"/>
  <c r="I239" i="2" s="1"/>
  <c r="B240" i="1"/>
  <c r="C239" i="1"/>
  <c r="D239" i="1" s="1"/>
  <c r="F238" i="1"/>
  <c r="G238" i="1" s="1"/>
  <c r="A241" i="1"/>
  <c r="H241" i="1" s="1"/>
  <c r="G250" i="4" l="1"/>
  <c r="H250" i="4" s="1"/>
  <c r="F251" i="4"/>
  <c r="D252" i="4"/>
  <c r="E252" i="4" s="1"/>
  <c r="A254" i="4"/>
  <c r="B253" i="4"/>
  <c r="C253" i="4" s="1"/>
  <c r="E247" i="3"/>
  <c r="F246" i="3"/>
  <c r="G246" i="3" s="1"/>
  <c r="H246" i="3" s="1"/>
  <c r="B248" i="3"/>
  <c r="C248" i="3"/>
  <c r="A249" i="3"/>
  <c r="D247" i="3"/>
  <c r="N241" i="2"/>
  <c r="O240" i="2"/>
  <c r="Q240" i="2" s="1"/>
  <c r="K242" i="2"/>
  <c r="M242" i="2"/>
  <c r="L242" i="2"/>
  <c r="G239" i="2"/>
  <c r="H239" i="2"/>
  <c r="C241" i="2"/>
  <c r="D241" i="2" s="1"/>
  <c r="E240" i="2"/>
  <c r="F240" i="2"/>
  <c r="I240" i="2" s="1"/>
  <c r="B242" i="2"/>
  <c r="A243" i="2"/>
  <c r="F239" i="1"/>
  <c r="G239" i="1" s="1"/>
  <c r="E239" i="1"/>
  <c r="E238" i="1"/>
  <c r="B241" i="1"/>
  <c r="C240" i="1"/>
  <c r="D240" i="1" s="1"/>
  <c r="A242" i="1"/>
  <c r="H242" i="1" s="1"/>
  <c r="G251" i="4" l="1"/>
  <c r="H251" i="4" s="1"/>
  <c r="F252" i="4"/>
  <c r="A255" i="4"/>
  <c r="B254" i="4"/>
  <c r="C254" i="4" s="1"/>
  <c r="D253" i="4"/>
  <c r="E253" i="4" s="1"/>
  <c r="F247" i="3"/>
  <c r="G247" i="3" s="1"/>
  <c r="H247" i="3" s="1"/>
  <c r="E248" i="3"/>
  <c r="B249" i="3"/>
  <c r="C249" i="3"/>
  <c r="A250" i="3"/>
  <c r="D248" i="3"/>
  <c r="N242" i="2"/>
  <c r="K243" i="2"/>
  <c r="L243" i="2"/>
  <c r="M243" i="2"/>
  <c r="P241" i="2"/>
  <c r="O241" i="2"/>
  <c r="G240" i="2"/>
  <c r="H240" i="2"/>
  <c r="C242" i="2"/>
  <c r="D242" i="2" s="1"/>
  <c r="B243" i="2"/>
  <c r="A244" i="2"/>
  <c r="E241" i="2"/>
  <c r="F241" i="2"/>
  <c r="I241" i="2" s="1"/>
  <c r="F240" i="1"/>
  <c r="G240" i="1" s="1"/>
  <c r="E240" i="1"/>
  <c r="C241" i="1"/>
  <c r="D241" i="1" s="1"/>
  <c r="B242" i="1"/>
  <c r="A243" i="1"/>
  <c r="H243" i="1" s="1"/>
  <c r="G252" i="4" l="1"/>
  <c r="H252" i="4" s="1"/>
  <c r="D254" i="4"/>
  <c r="E254" i="4" s="1"/>
  <c r="F253" i="4"/>
  <c r="B255" i="4"/>
  <c r="C255" i="4" s="1"/>
  <c r="A256" i="4"/>
  <c r="E249" i="3"/>
  <c r="F248" i="3"/>
  <c r="G248" i="3" s="1"/>
  <c r="H248" i="3" s="1"/>
  <c r="B250" i="3"/>
  <c r="C250" i="3"/>
  <c r="A251" i="3"/>
  <c r="D249" i="3"/>
  <c r="N243" i="2"/>
  <c r="O242" i="2"/>
  <c r="P242" i="2"/>
  <c r="Q241" i="2"/>
  <c r="K244" i="2"/>
  <c r="L244" i="2"/>
  <c r="M244" i="2"/>
  <c r="G241" i="2"/>
  <c r="H241" i="2"/>
  <c r="C243" i="2"/>
  <c r="D243" i="2" s="1"/>
  <c r="E242" i="2"/>
  <c r="F242" i="2"/>
  <c r="I242" i="2" s="1"/>
  <c r="B244" i="2"/>
  <c r="A245" i="2"/>
  <c r="F241" i="1"/>
  <c r="G241" i="1" s="1"/>
  <c r="E241" i="1"/>
  <c r="B243" i="1"/>
  <c r="C242" i="1"/>
  <c r="D242" i="1" s="1"/>
  <c r="A244" i="1"/>
  <c r="H244" i="1" s="1"/>
  <c r="G253" i="4" l="1"/>
  <c r="H253" i="4" s="1"/>
  <c r="F254" i="4"/>
  <c r="D255" i="4"/>
  <c r="E255" i="4" s="1"/>
  <c r="A257" i="4"/>
  <c r="B256" i="4"/>
  <c r="C256" i="4" s="1"/>
  <c r="E250" i="3"/>
  <c r="F249" i="3"/>
  <c r="G249" i="3" s="1"/>
  <c r="H249" i="3" s="1"/>
  <c r="B251" i="3"/>
  <c r="C251" i="3"/>
  <c r="A252" i="3"/>
  <c r="D250" i="3"/>
  <c r="N244" i="2"/>
  <c r="O244" i="2" s="1"/>
  <c r="Q242" i="2"/>
  <c r="O243" i="2"/>
  <c r="P243" i="2"/>
  <c r="K245" i="2"/>
  <c r="M245" i="2"/>
  <c r="L245" i="2"/>
  <c r="G242" i="2"/>
  <c r="H242" i="2"/>
  <c r="C244" i="2"/>
  <c r="D244" i="2" s="1"/>
  <c r="B245" i="2"/>
  <c r="A246" i="2"/>
  <c r="E243" i="2"/>
  <c r="F243" i="2"/>
  <c r="I243" i="2" s="1"/>
  <c r="C243" i="1"/>
  <c r="D243" i="1" s="1"/>
  <c r="E242" i="1"/>
  <c r="B244" i="1"/>
  <c r="A245" i="1"/>
  <c r="H245" i="1" s="1"/>
  <c r="G254" i="4" l="1"/>
  <c r="H254" i="4" s="1"/>
  <c r="D256" i="4"/>
  <c r="E256" i="4" s="1"/>
  <c r="F255" i="4"/>
  <c r="A258" i="4"/>
  <c r="B257" i="4"/>
  <c r="C257" i="4" s="1"/>
  <c r="E251" i="3"/>
  <c r="F250" i="3"/>
  <c r="G250" i="3" s="1"/>
  <c r="H250" i="3" s="1"/>
  <c r="A253" i="3"/>
  <c r="C252" i="3"/>
  <c r="B252" i="3"/>
  <c r="D251" i="3"/>
  <c r="N245" i="2"/>
  <c r="O245" i="2" s="1"/>
  <c r="Q243" i="2"/>
  <c r="P244" i="2"/>
  <c r="Q244" i="2" s="1"/>
  <c r="K246" i="2"/>
  <c r="M246" i="2"/>
  <c r="L246" i="2"/>
  <c r="G243" i="2"/>
  <c r="H243" i="2"/>
  <c r="C245" i="2"/>
  <c r="D245" i="2" s="1"/>
  <c r="E244" i="2"/>
  <c r="F244" i="2"/>
  <c r="I244" i="2" s="1"/>
  <c r="B246" i="2"/>
  <c r="A247" i="2"/>
  <c r="F243" i="1"/>
  <c r="G243" i="1" s="1"/>
  <c r="F242" i="1"/>
  <c r="G242" i="1" s="1"/>
  <c r="C244" i="1"/>
  <c r="D244" i="1" s="1"/>
  <c r="E243" i="1"/>
  <c r="B245" i="1"/>
  <c r="A246" i="1"/>
  <c r="H246" i="1" s="1"/>
  <c r="G255" i="4" l="1"/>
  <c r="H255" i="4" s="1"/>
  <c r="F251" i="3"/>
  <c r="G251" i="3" s="1"/>
  <c r="H251" i="3" s="1"/>
  <c r="F256" i="4"/>
  <c r="D257" i="4"/>
  <c r="E257" i="4" s="1"/>
  <c r="A259" i="4"/>
  <c r="B258" i="4"/>
  <c r="C258" i="4" s="1"/>
  <c r="E252" i="3"/>
  <c r="D252" i="3"/>
  <c r="A254" i="3"/>
  <c r="B253" i="3"/>
  <c r="C253" i="3"/>
  <c r="P245" i="2"/>
  <c r="Q245" i="2" s="1"/>
  <c r="N246" i="2"/>
  <c r="K247" i="2"/>
  <c r="M247" i="2"/>
  <c r="L247" i="2"/>
  <c r="N247" i="2" s="1"/>
  <c r="G244" i="2"/>
  <c r="H244" i="2"/>
  <c r="C246" i="2"/>
  <c r="D246" i="2" s="1"/>
  <c r="B247" i="2"/>
  <c r="A248" i="2"/>
  <c r="E245" i="2"/>
  <c r="F245" i="2"/>
  <c r="I245" i="2" s="1"/>
  <c r="F244" i="1"/>
  <c r="G244" i="1" s="1"/>
  <c r="C245" i="1"/>
  <c r="D245" i="1" s="1"/>
  <c r="E244" i="1"/>
  <c r="B246" i="1"/>
  <c r="A247" i="1"/>
  <c r="H247" i="1" s="1"/>
  <c r="G256" i="4" l="1"/>
  <c r="H256" i="4" s="1"/>
  <c r="D258" i="4"/>
  <c r="E258" i="4" s="1"/>
  <c r="F257" i="4"/>
  <c r="B259" i="4"/>
  <c r="C259" i="4" s="1"/>
  <c r="A260" i="4"/>
  <c r="E253" i="3"/>
  <c r="F252" i="3"/>
  <c r="G252" i="3" s="1"/>
  <c r="H252" i="3" s="1"/>
  <c r="D253" i="3"/>
  <c r="B254" i="3"/>
  <c r="C254" i="3"/>
  <c r="A255" i="3"/>
  <c r="K248" i="2"/>
  <c r="L248" i="2"/>
  <c r="M248" i="2"/>
  <c r="O246" i="2"/>
  <c r="P246" i="2"/>
  <c r="G245" i="2"/>
  <c r="H245" i="2"/>
  <c r="C247" i="2"/>
  <c r="D247" i="2" s="1"/>
  <c r="E246" i="2"/>
  <c r="F246" i="2"/>
  <c r="I246" i="2" s="1"/>
  <c r="B248" i="2"/>
  <c r="A249" i="2"/>
  <c r="F245" i="1"/>
  <c r="G245" i="1" s="1"/>
  <c r="C246" i="1"/>
  <c r="D246" i="1" s="1"/>
  <c r="B247" i="1"/>
  <c r="A248" i="1"/>
  <c r="H248" i="1" s="1"/>
  <c r="G257" i="4" l="1"/>
  <c r="H257" i="4" s="1"/>
  <c r="D259" i="4"/>
  <c r="E259" i="4" s="1"/>
  <c r="F258" i="4"/>
  <c r="B260" i="4"/>
  <c r="C260" i="4" s="1"/>
  <c r="A261" i="4"/>
  <c r="E254" i="3"/>
  <c r="F253" i="3"/>
  <c r="G253" i="3" s="1"/>
  <c r="H253" i="3" s="1"/>
  <c r="B255" i="3"/>
  <c r="C255" i="3"/>
  <c r="A256" i="3"/>
  <c r="D254" i="3"/>
  <c r="N248" i="2"/>
  <c r="P248" i="2" s="1"/>
  <c r="Q246" i="2"/>
  <c r="K249" i="2"/>
  <c r="M249" i="2"/>
  <c r="L249" i="2"/>
  <c r="O247" i="2"/>
  <c r="P247" i="2"/>
  <c r="G246" i="2"/>
  <c r="H246" i="2"/>
  <c r="C248" i="2"/>
  <c r="D248" i="2" s="1"/>
  <c r="B249" i="2"/>
  <c r="A250" i="2"/>
  <c r="E247" i="2"/>
  <c r="F247" i="2"/>
  <c r="I247" i="2" s="1"/>
  <c r="F246" i="1"/>
  <c r="G246" i="1" s="1"/>
  <c r="E245" i="1"/>
  <c r="C247" i="1"/>
  <c r="D247" i="1" s="1"/>
  <c r="E246" i="1"/>
  <c r="B248" i="1"/>
  <c r="A249" i="1"/>
  <c r="H249" i="1" s="1"/>
  <c r="G258" i="4" l="1"/>
  <c r="H258" i="4" s="1"/>
  <c r="F259" i="4"/>
  <c r="B261" i="4"/>
  <c r="C261" i="4" s="1"/>
  <c r="A262" i="4"/>
  <c r="E255" i="3"/>
  <c r="F254" i="3"/>
  <c r="G254" i="3" s="1"/>
  <c r="H254" i="3" s="1"/>
  <c r="B256" i="3"/>
  <c r="A257" i="3"/>
  <c r="C256" i="3"/>
  <c r="D255" i="3"/>
  <c r="N249" i="2"/>
  <c r="P249" i="2" s="1"/>
  <c r="Q247" i="2"/>
  <c r="O248" i="2"/>
  <c r="Q248" i="2" s="1"/>
  <c r="K250" i="2"/>
  <c r="L250" i="2"/>
  <c r="M250" i="2"/>
  <c r="G247" i="2"/>
  <c r="H247" i="2"/>
  <c r="C249" i="2"/>
  <c r="D249" i="2" s="1"/>
  <c r="E248" i="2"/>
  <c r="F248" i="2"/>
  <c r="I248" i="2" s="1"/>
  <c r="B250" i="2"/>
  <c r="A251" i="2"/>
  <c r="F247" i="1"/>
  <c r="G247" i="1" s="1"/>
  <c r="C248" i="1"/>
  <c r="D248" i="1" s="1"/>
  <c r="B249" i="1"/>
  <c r="E247" i="1"/>
  <c r="A250" i="1"/>
  <c r="H250" i="1" s="1"/>
  <c r="G259" i="4" l="1"/>
  <c r="H259" i="4" s="1"/>
  <c r="D261" i="4"/>
  <c r="E261" i="4" s="1"/>
  <c r="A263" i="4"/>
  <c r="B262" i="4"/>
  <c r="C262" i="4" s="1"/>
  <c r="D260" i="4"/>
  <c r="E260" i="4" s="1"/>
  <c r="E256" i="3"/>
  <c r="F255" i="3"/>
  <c r="G255" i="3" s="1"/>
  <c r="H255" i="3" s="1"/>
  <c r="A258" i="3"/>
  <c r="B257" i="3"/>
  <c r="C257" i="3"/>
  <c r="D256" i="3"/>
  <c r="N250" i="2"/>
  <c r="O250" i="2" s="1"/>
  <c r="O249" i="2"/>
  <c r="Q249" i="2" s="1"/>
  <c r="K251" i="2"/>
  <c r="L251" i="2"/>
  <c r="M251" i="2"/>
  <c r="G248" i="2"/>
  <c r="H248" i="2"/>
  <c r="C250" i="2"/>
  <c r="D250" i="2" s="1"/>
  <c r="B251" i="2"/>
  <c r="A252" i="2"/>
  <c r="E249" i="2"/>
  <c r="F249" i="2"/>
  <c r="I249" i="2" s="1"/>
  <c r="F248" i="1"/>
  <c r="G248" i="1" s="1"/>
  <c r="C249" i="1"/>
  <c r="E248" i="1"/>
  <c r="B250" i="1"/>
  <c r="A251" i="1"/>
  <c r="H251" i="1" s="1"/>
  <c r="F261" i="4" l="1"/>
  <c r="F260" i="4"/>
  <c r="A264" i="4"/>
  <c r="B263" i="4"/>
  <c r="C263" i="4" s="1"/>
  <c r="D262" i="4"/>
  <c r="E262" i="4" s="1"/>
  <c r="F256" i="3"/>
  <c r="G256" i="3" s="1"/>
  <c r="H256" i="3" s="1"/>
  <c r="E257" i="3"/>
  <c r="D257" i="3"/>
  <c r="C258" i="3"/>
  <c r="A259" i="3"/>
  <c r="B258" i="3"/>
  <c r="E258" i="3" s="1"/>
  <c r="P250" i="2"/>
  <c r="Q250" i="2" s="1"/>
  <c r="N251" i="2"/>
  <c r="K252" i="2"/>
  <c r="M252" i="2"/>
  <c r="L252" i="2"/>
  <c r="G249" i="2"/>
  <c r="H249" i="2"/>
  <c r="C251" i="2"/>
  <c r="D251" i="2" s="1"/>
  <c r="E250" i="2"/>
  <c r="F250" i="2"/>
  <c r="I250" i="2" s="1"/>
  <c r="B252" i="2"/>
  <c r="A253" i="2"/>
  <c r="D249" i="1"/>
  <c r="F249" i="1" s="1"/>
  <c r="G249" i="1" s="1"/>
  <c r="C250" i="1"/>
  <c r="B251" i="1"/>
  <c r="A252" i="1"/>
  <c r="H252" i="1" s="1"/>
  <c r="G260" i="4" l="1"/>
  <c r="H260" i="4" s="1"/>
  <c r="G261" i="4"/>
  <c r="D263" i="4"/>
  <c r="E263" i="4" s="1"/>
  <c r="F262" i="4"/>
  <c r="A265" i="4"/>
  <c r="B264" i="4"/>
  <c r="C264" i="4" s="1"/>
  <c r="F257" i="3"/>
  <c r="G257" i="3" s="1"/>
  <c r="H257" i="3" s="1"/>
  <c r="D258" i="3"/>
  <c r="B259" i="3"/>
  <c r="A260" i="3"/>
  <c r="C259" i="3"/>
  <c r="N252" i="2"/>
  <c r="K253" i="2"/>
  <c r="M253" i="2"/>
  <c r="L253" i="2"/>
  <c r="P251" i="2"/>
  <c r="O251" i="2"/>
  <c r="G250" i="2"/>
  <c r="H250" i="2"/>
  <c r="C252" i="2"/>
  <c r="D252" i="2" s="1"/>
  <c r="B253" i="2"/>
  <c r="A254" i="2"/>
  <c r="E251" i="2"/>
  <c r="F251" i="2"/>
  <c r="I251" i="2" s="1"/>
  <c r="D250" i="1"/>
  <c r="F250" i="1" s="1"/>
  <c r="G250" i="1" s="1"/>
  <c r="E249" i="1"/>
  <c r="B252" i="1"/>
  <c r="C251" i="1"/>
  <c r="D251" i="1" s="1"/>
  <c r="A253" i="1"/>
  <c r="H253" i="1" s="1"/>
  <c r="H261" i="4" l="1"/>
  <c r="G262" i="4"/>
  <c r="H262" i="4" s="1"/>
  <c r="D264" i="4"/>
  <c r="E264" i="4" s="1"/>
  <c r="F263" i="4"/>
  <c r="A266" i="4"/>
  <c r="B265" i="4"/>
  <c r="C265" i="4" s="1"/>
  <c r="E259" i="3"/>
  <c r="F258" i="3"/>
  <c r="G258" i="3" s="1"/>
  <c r="H258" i="3" s="1"/>
  <c r="B260" i="3"/>
  <c r="A261" i="3"/>
  <c r="C260" i="3"/>
  <c r="D259" i="3"/>
  <c r="N253" i="2"/>
  <c r="O253" i="2" s="1"/>
  <c r="Q251" i="2"/>
  <c r="K254" i="2"/>
  <c r="M254" i="2"/>
  <c r="L254" i="2"/>
  <c r="O252" i="2"/>
  <c r="P252" i="2"/>
  <c r="G251" i="2"/>
  <c r="H251" i="2"/>
  <c r="C253" i="2"/>
  <c r="D253" i="2" s="1"/>
  <c r="E252" i="2"/>
  <c r="F252" i="2"/>
  <c r="I252" i="2" s="1"/>
  <c r="B254" i="2"/>
  <c r="A255" i="2"/>
  <c r="E250" i="1"/>
  <c r="F251" i="1"/>
  <c r="G251" i="1" s="1"/>
  <c r="C252" i="1"/>
  <c r="D252" i="1" s="1"/>
  <c r="E251" i="1"/>
  <c r="B253" i="1"/>
  <c r="A254" i="1"/>
  <c r="H254" i="1" s="1"/>
  <c r="G263" i="4" l="1"/>
  <c r="H263" i="4" s="1"/>
  <c r="D265" i="4"/>
  <c r="E265" i="4" s="1"/>
  <c r="F264" i="4"/>
  <c r="A267" i="4"/>
  <c r="B266" i="4"/>
  <c r="C266" i="4" s="1"/>
  <c r="E260" i="3"/>
  <c r="F259" i="3"/>
  <c r="G259" i="3" s="1"/>
  <c r="H259" i="3" s="1"/>
  <c r="A262" i="3"/>
  <c r="B261" i="3"/>
  <c r="C261" i="3"/>
  <c r="D260" i="3"/>
  <c r="N254" i="2"/>
  <c r="P254" i="2" s="1"/>
  <c r="P253" i="2"/>
  <c r="Q253" i="2" s="1"/>
  <c r="Q252" i="2"/>
  <c r="K255" i="2"/>
  <c r="L255" i="2"/>
  <c r="M255" i="2"/>
  <c r="G252" i="2"/>
  <c r="H252" i="2"/>
  <c r="C254" i="2"/>
  <c r="D254" i="2" s="1"/>
  <c r="B255" i="2"/>
  <c r="A256" i="2"/>
  <c r="E253" i="2"/>
  <c r="F253" i="2"/>
  <c r="I253" i="2" s="1"/>
  <c r="F252" i="1"/>
  <c r="G252" i="1" s="1"/>
  <c r="C253" i="1"/>
  <c r="D253" i="1" s="1"/>
  <c r="B254" i="1"/>
  <c r="A255" i="1"/>
  <c r="H255" i="1" s="1"/>
  <c r="G264" i="4" l="1"/>
  <c r="H264" i="4" s="1"/>
  <c r="D266" i="4"/>
  <c r="E266" i="4" s="1"/>
  <c r="F265" i="4"/>
  <c r="A268" i="4"/>
  <c r="B267" i="4"/>
  <c r="C267" i="4" s="1"/>
  <c r="E261" i="3"/>
  <c r="F260" i="3"/>
  <c r="G260" i="3" s="1"/>
  <c r="H260" i="3" s="1"/>
  <c r="D261" i="3"/>
  <c r="A263" i="3"/>
  <c r="B262" i="3"/>
  <c r="C262" i="3"/>
  <c r="N255" i="2"/>
  <c r="O255" i="2" s="1"/>
  <c r="O254" i="2"/>
  <c r="Q254" i="2" s="1"/>
  <c r="K256" i="2"/>
  <c r="M256" i="2"/>
  <c r="L256" i="2"/>
  <c r="G253" i="2"/>
  <c r="H253" i="2"/>
  <c r="C255" i="2"/>
  <c r="D255" i="2" s="1"/>
  <c r="E254" i="2"/>
  <c r="F254" i="2"/>
  <c r="I254" i="2" s="1"/>
  <c r="B256" i="2"/>
  <c r="A257" i="2"/>
  <c r="F253" i="1"/>
  <c r="G253" i="1" s="1"/>
  <c r="E252" i="1"/>
  <c r="C254" i="1"/>
  <c r="D254" i="1" s="1"/>
  <c r="F254" i="1" s="1"/>
  <c r="G254" i="1" s="1"/>
  <c r="E253" i="1"/>
  <c r="B255" i="1"/>
  <c r="A256" i="1"/>
  <c r="H256" i="1" s="1"/>
  <c r="G265" i="4" l="1"/>
  <c r="H265" i="4" s="1"/>
  <c r="D267" i="4"/>
  <c r="E267" i="4" s="1"/>
  <c r="F266" i="4"/>
  <c r="A269" i="4"/>
  <c r="B268" i="4"/>
  <c r="C268" i="4" s="1"/>
  <c r="E262" i="3"/>
  <c r="F261" i="3"/>
  <c r="G261" i="3" s="1"/>
  <c r="H261" i="3" s="1"/>
  <c r="D262" i="3"/>
  <c r="B263" i="3"/>
  <c r="E263" i="3" s="1"/>
  <c r="A264" i="3"/>
  <c r="C263" i="3"/>
  <c r="N256" i="2"/>
  <c r="P255" i="2"/>
  <c r="Q255" i="2" s="1"/>
  <c r="K257" i="2"/>
  <c r="L257" i="2"/>
  <c r="M257" i="2"/>
  <c r="G254" i="2"/>
  <c r="H254" i="2"/>
  <c r="C256" i="2"/>
  <c r="D256" i="2" s="1"/>
  <c r="B257" i="2"/>
  <c r="A258" i="2"/>
  <c r="E255" i="2"/>
  <c r="F255" i="2"/>
  <c r="I255" i="2" s="1"/>
  <c r="C255" i="1"/>
  <c r="D255" i="1" s="1"/>
  <c r="E254" i="1"/>
  <c r="B256" i="1"/>
  <c r="A257" i="1"/>
  <c r="H257" i="1" s="1"/>
  <c r="G266" i="4" l="1"/>
  <c r="H266" i="4" s="1"/>
  <c r="F267" i="4"/>
  <c r="D268" i="4"/>
  <c r="E268" i="4" s="1"/>
  <c r="A270" i="4"/>
  <c r="B269" i="4"/>
  <c r="C269" i="4" s="1"/>
  <c r="F262" i="3"/>
  <c r="G262" i="3" s="1"/>
  <c r="H262" i="3" s="1"/>
  <c r="C264" i="3"/>
  <c r="A265" i="3"/>
  <c r="B264" i="3"/>
  <c r="D263" i="3"/>
  <c r="N257" i="2"/>
  <c r="O257" i="2" s="1"/>
  <c r="K258" i="2"/>
  <c r="L258" i="2"/>
  <c r="M258" i="2"/>
  <c r="O256" i="2"/>
  <c r="P256" i="2"/>
  <c r="G255" i="2"/>
  <c r="H255" i="2"/>
  <c r="C257" i="2"/>
  <c r="D257" i="2" s="1"/>
  <c r="E256" i="2"/>
  <c r="F256" i="2"/>
  <c r="I256" i="2" s="1"/>
  <c r="A259" i="2"/>
  <c r="B258" i="2"/>
  <c r="E255" i="1"/>
  <c r="C256" i="1"/>
  <c r="D256" i="1" s="1"/>
  <c r="B257" i="1"/>
  <c r="A258" i="1"/>
  <c r="H258" i="1" s="1"/>
  <c r="G267" i="4" l="1"/>
  <c r="H267" i="4" s="1"/>
  <c r="E264" i="3"/>
  <c r="D269" i="4"/>
  <c r="E269" i="4" s="1"/>
  <c r="F268" i="4"/>
  <c r="A271" i="4"/>
  <c r="B270" i="4"/>
  <c r="C270" i="4" s="1"/>
  <c r="F263" i="3"/>
  <c r="G263" i="3" s="1"/>
  <c r="H263" i="3" s="1"/>
  <c r="D264" i="3"/>
  <c r="A266" i="3"/>
  <c r="B265" i="3"/>
  <c r="C265" i="3"/>
  <c r="N258" i="2"/>
  <c r="P258" i="2" s="1"/>
  <c r="P257" i="2"/>
  <c r="Q257" i="2" s="1"/>
  <c r="Q256" i="2"/>
  <c r="K259" i="2"/>
  <c r="M259" i="2"/>
  <c r="L259" i="2"/>
  <c r="G256" i="2"/>
  <c r="H256" i="2"/>
  <c r="C258" i="2"/>
  <c r="D258" i="2" s="1"/>
  <c r="B259" i="2"/>
  <c r="A260" i="2"/>
  <c r="E257" i="2"/>
  <c r="F257" i="2"/>
  <c r="I257" i="2" s="1"/>
  <c r="F255" i="1"/>
  <c r="G255" i="1" s="1"/>
  <c r="F256" i="1"/>
  <c r="G256" i="1" s="1"/>
  <c r="C257" i="1"/>
  <c r="E256" i="1"/>
  <c r="B258" i="1"/>
  <c r="A259" i="1"/>
  <c r="H259" i="1" s="1"/>
  <c r="G268" i="4" l="1"/>
  <c r="H268" i="4" s="1"/>
  <c r="N259" i="2"/>
  <c r="F269" i="4"/>
  <c r="D270" i="4"/>
  <c r="E270" i="4" s="1"/>
  <c r="A272" i="4"/>
  <c r="B271" i="4"/>
  <c r="C271" i="4" s="1"/>
  <c r="E265" i="3"/>
  <c r="F264" i="3"/>
  <c r="G264" i="3" s="1"/>
  <c r="H264" i="3" s="1"/>
  <c r="D265" i="3"/>
  <c r="A267" i="3"/>
  <c r="B266" i="3"/>
  <c r="C266" i="3"/>
  <c r="O258" i="2"/>
  <c r="Q258" i="2" s="1"/>
  <c r="K260" i="2"/>
  <c r="M260" i="2"/>
  <c r="L260" i="2"/>
  <c r="N260" i="2" s="1"/>
  <c r="G257" i="2"/>
  <c r="H257" i="2"/>
  <c r="C259" i="2"/>
  <c r="D259" i="2" s="1"/>
  <c r="E258" i="2"/>
  <c r="F258" i="2"/>
  <c r="I258" i="2" s="1"/>
  <c r="B260" i="2"/>
  <c r="A261" i="2"/>
  <c r="D257" i="1"/>
  <c r="F257" i="1" s="1"/>
  <c r="G257" i="1" s="1"/>
  <c r="C258" i="1"/>
  <c r="D258" i="1" s="1"/>
  <c r="B259" i="1"/>
  <c r="A260" i="1"/>
  <c r="H260" i="1" s="1"/>
  <c r="G269" i="4" l="1"/>
  <c r="H269" i="4" s="1"/>
  <c r="D271" i="4"/>
  <c r="E271" i="4" s="1"/>
  <c r="F270" i="4"/>
  <c r="B272" i="4"/>
  <c r="C272" i="4" s="1"/>
  <c r="A273" i="4"/>
  <c r="E266" i="3"/>
  <c r="F265" i="3"/>
  <c r="G265" i="3" s="1"/>
  <c r="H265" i="3" s="1"/>
  <c r="D266" i="3"/>
  <c r="B267" i="3"/>
  <c r="E267" i="3" s="1"/>
  <c r="A268" i="3"/>
  <c r="C267" i="3"/>
  <c r="O259" i="2"/>
  <c r="P259" i="2"/>
  <c r="K261" i="2"/>
  <c r="M261" i="2"/>
  <c r="L261" i="2"/>
  <c r="G258" i="2"/>
  <c r="H258" i="2"/>
  <c r="C260" i="2"/>
  <c r="D260" i="2" s="1"/>
  <c r="B261" i="2"/>
  <c r="A262" i="2"/>
  <c r="E259" i="2"/>
  <c r="F259" i="2"/>
  <c r="I259" i="2" s="1"/>
  <c r="F258" i="1"/>
  <c r="G258" i="1" s="1"/>
  <c r="E257" i="1"/>
  <c r="C259" i="1"/>
  <c r="E258" i="1"/>
  <c r="B260" i="1"/>
  <c r="A261" i="1"/>
  <c r="H261" i="1" s="1"/>
  <c r="G270" i="4" l="1"/>
  <c r="H270" i="4" s="1"/>
  <c r="F271" i="4"/>
  <c r="D272" i="4"/>
  <c r="E272" i="4" s="1"/>
  <c r="A274" i="4"/>
  <c r="B273" i="4"/>
  <c r="C273" i="4" s="1"/>
  <c r="F266" i="3"/>
  <c r="G266" i="3" s="1"/>
  <c r="H266" i="3" s="1"/>
  <c r="B268" i="3"/>
  <c r="A269" i="3"/>
  <c r="C268" i="3"/>
  <c r="D267" i="3"/>
  <c r="N261" i="2"/>
  <c r="O261" i="2" s="1"/>
  <c r="Q259" i="2"/>
  <c r="P260" i="2"/>
  <c r="O260" i="2"/>
  <c r="K262" i="2"/>
  <c r="L262" i="2"/>
  <c r="M262" i="2"/>
  <c r="G259" i="2"/>
  <c r="H259" i="2"/>
  <c r="C261" i="2"/>
  <c r="D261" i="2" s="1"/>
  <c r="E260" i="2"/>
  <c r="F260" i="2"/>
  <c r="I260" i="2" s="1"/>
  <c r="B262" i="2"/>
  <c r="A263" i="2"/>
  <c r="D259" i="1"/>
  <c r="F259" i="1" s="1"/>
  <c r="G259" i="1" s="1"/>
  <c r="C260" i="1"/>
  <c r="D260" i="1" s="1"/>
  <c r="B261" i="1"/>
  <c r="A262" i="1"/>
  <c r="H262" i="1" s="1"/>
  <c r="G271" i="4" l="1"/>
  <c r="H271" i="4" s="1"/>
  <c r="F272" i="4"/>
  <c r="B274" i="4"/>
  <c r="C274" i="4" s="1"/>
  <c r="A275" i="4"/>
  <c r="D273" i="4"/>
  <c r="E273" i="4" s="1"/>
  <c r="E268" i="3"/>
  <c r="F267" i="3"/>
  <c r="G267" i="3" s="1"/>
  <c r="H267" i="3" s="1"/>
  <c r="A270" i="3"/>
  <c r="B269" i="3"/>
  <c r="C269" i="3"/>
  <c r="D268" i="3"/>
  <c r="P261" i="2"/>
  <c r="Q261" i="2" s="1"/>
  <c r="N262" i="2"/>
  <c r="O262" i="2" s="1"/>
  <c r="K263" i="2"/>
  <c r="L263" i="2"/>
  <c r="M263" i="2"/>
  <c r="Q260" i="2"/>
  <c r="G260" i="2"/>
  <c r="H260" i="2"/>
  <c r="C262" i="2"/>
  <c r="D262" i="2" s="1"/>
  <c r="B263" i="2"/>
  <c r="A264" i="2"/>
  <c r="E261" i="2"/>
  <c r="F261" i="2"/>
  <c r="I261" i="2" s="1"/>
  <c r="E259" i="1"/>
  <c r="F260" i="1"/>
  <c r="G260" i="1" s="1"/>
  <c r="C261" i="1"/>
  <c r="D261" i="1" s="1"/>
  <c r="B262" i="1"/>
  <c r="E260" i="1"/>
  <c r="A263" i="1"/>
  <c r="H263" i="1" s="1"/>
  <c r="G272" i="4" l="1"/>
  <c r="H272" i="4" s="1"/>
  <c r="D274" i="4"/>
  <c r="E274" i="4" s="1"/>
  <c r="F273" i="4"/>
  <c r="A276" i="4"/>
  <c r="B275" i="4"/>
  <c r="C275" i="4" s="1"/>
  <c r="F268" i="3"/>
  <c r="G268" i="3" s="1"/>
  <c r="H268" i="3" s="1"/>
  <c r="E269" i="3"/>
  <c r="D269" i="3"/>
  <c r="B270" i="3"/>
  <c r="C270" i="3"/>
  <c r="A271" i="3"/>
  <c r="N263" i="2"/>
  <c r="P262" i="2"/>
  <c r="Q262" i="2" s="1"/>
  <c r="K264" i="2"/>
  <c r="M264" i="2"/>
  <c r="L264" i="2"/>
  <c r="G261" i="2"/>
  <c r="H261" i="2"/>
  <c r="C263" i="2"/>
  <c r="D263" i="2" s="1"/>
  <c r="E262" i="2"/>
  <c r="F262" i="2"/>
  <c r="I262" i="2" s="1"/>
  <c r="B264" i="2"/>
  <c r="A265" i="2"/>
  <c r="F261" i="1"/>
  <c r="G261" i="1" s="1"/>
  <c r="C262" i="1"/>
  <c r="B263" i="1"/>
  <c r="A264" i="1"/>
  <c r="H264" i="1" s="1"/>
  <c r="G273" i="4" l="1"/>
  <c r="H273" i="4" s="1"/>
  <c r="F274" i="4"/>
  <c r="D275" i="4"/>
  <c r="E275" i="4" s="1"/>
  <c r="A277" i="4"/>
  <c r="B276" i="4"/>
  <c r="C276" i="4" s="1"/>
  <c r="E270" i="3"/>
  <c r="F269" i="3"/>
  <c r="G269" i="3" s="1"/>
  <c r="H269" i="3" s="1"/>
  <c r="A272" i="3"/>
  <c r="C271" i="3"/>
  <c r="B271" i="3"/>
  <c r="D270" i="3"/>
  <c r="N264" i="2"/>
  <c r="O264" i="2" s="1"/>
  <c r="O263" i="2"/>
  <c r="P263" i="2"/>
  <c r="K265" i="2"/>
  <c r="M265" i="2"/>
  <c r="L265" i="2"/>
  <c r="N265" i="2" s="1"/>
  <c r="G262" i="2"/>
  <c r="H262" i="2"/>
  <c r="C264" i="2"/>
  <c r="D264" i="2" s="1"/>
  <c r="B265" i="2"/>
  <c r="A266" i="2"/>
  <c r="E263" i="2"/>
  <c r="F263" i="2"/>
  <c r="I263" i="2" s="1"/>
  <c r="D262" i="1"/>
  <c r="F262" i="1" s="1"/>
  <c r="G262" i="1" s="1"/>
  <c r="E261" i="1"/>
  <c r="C263" i="1"/>
  <c r="D263" i="1" s="1"/>
  <c r="B264" i="1"/>
  <c r="A265" i="1"/>
  <c r="H265" i="1" s="1"/>
  <c r="G274" i="4" l="1"/>
  <c r="H274" i="4" s="1"/>
  <c r="F275" i="4"/>
  <c r="B277" i="4"/>
  <c r="C277" i="4" s="1"/>
  <c r="A278" i="4"/>
  <c r="D276" i="4"/>
  <c r="E276" i="4" s="1"/>
  <c r="E271" i="3"/>
  <c r="F270" i="3"/>
  <c r="G270" i="3" s="1"/>
  <c r="H270" i="3" s="1"/>
  <c r="D271" i="3"/>
  <c r="A273" i="3"/>
  <c r="C272" i="3"/>
  <c r="B272" i="3"/>
  <c r="P264" i="2"/>
  <c r="Q264" i="2" s="1"/>
  <c r="Q263" i="2"/>
  <c r="K266" i="2"/>
  <c r="L266" i="2"/>
  <c r="M266" i="2"/>
  <c r="G263" i="2"/>
  <c r="H263" i="2"/>
  <c r="C265" i="2"/>
  <c r="D265" i="2" s="1"/>
  <c r="E264" i="2"/>
  <c r="F264" i="2"/>
  <c r="I264" i="2" s="1"/>
  <c r="B266" i="2"/>
  <c r="A267" i="2"/>
  <c r="E262" i="1"/>
  <c r="F263" i="1"/>
  <c r="G263" i="1" s="1"/>
  <c r="B265" i="1"/>
  <c r="C264" i="1"/>
  <c r="D264" i="1" s="1"/>
  <c r="A266" i="1"/>
  <c r="H266" i="1" s="1"/>
  <c r="G275" i="4" l="1"/>
  <c r="H275" i="4" s="1"/>
  <c r="F276" i="4"/>
  <c r="B278" i="4"/>
  <c r="C278" i="4" s="1"/>
  <c r="A279" i="4"/>
  <c r="D277" i="4"/>
  <c r="E277" i="4" s="1"/>
  <c r="E272" i="3"/>
  <c r="F271" i="3"/>
  <c r="G271" i="3" s="1"/>
  <c r="H271" i="3" s="1"/>
  <c r="A274" i="3"/>
  <c r="B273" i="3"/>
  <c r="C273" i="3"/>
  <c r="D272" i="3"/>
  <c r="N266" i="2"/>
  <c r="O265" i="2"/>
  <c r="P265" i="2"/>
  <c r="K267" i="2"/>
  <c r="M267" i="2"/>
  <c r="L267" i="2"/>
  <c r="N267" i="2" s="1"/>
  <c r="G264" i="2"/>
  <c r="H264" i="2" s="1"/>
  <c r="C266" i="2"/>
  <c r="D266" i="2" s="1"/>
  <c r="B267" i="2"/>
  <c r="A268" i="2"/>
  <c r="E265" i="2"/>
  <c r="F265" i="2"/>
  <c r="I265" i="2" s="1"/>
  <c r="E263" i="1"/>
  <c r="F264" i="1"/>
  <c r="G264" i="1" s="1"/>
  <c r="E264" i="1"/>
  <c r="B266" i="1"/>
  <c r="C265" i="1"/>
  <c r="D265" i="1" s="1"/>
  <c r="A267" i="1"/>
  <c r="H267" i="1" s="1"/>
  <c r="G276" i="4" l="1"/>
  <c r="H276" i="4" s="1"/>
  <c r="F277" i="4"/>
  <c r="D278" i="4"/>
  <c r="E278" i="4" s="1"/>
  <c r="B279" i="4"/>
  <c r="C279" i="4" s="1"/>
  <c r="A280" i="4"/>
  <c r="E273" i="3"/>
  <c r="F272" i="3"/>
  <c r="G272" i="3" s="1"/>
  <c r="H272" i="3" s="1"/>
  <c r="D273" i="3"/>
  <c r="C274" i="3"/>
  <c r="A275" i="3"/>
  <c r="B274" i="3"/>
  <c r="Q265" i="2"/>
  <c r="O266" i="2"/>
  <c r="P266" i="2"/>
  <c r="K268" i="2"/>
  <c r="M268" i="2"/>
  <c r="L268" i="2"/>
  <c r="N268" i="2" s="1"/>
  <c r="G265" i="2"/>
  <c r="H265" i="2" s="1"/>
  <c r="C267" i="2"/>
  <c r="D267" i="2" s="1"/>
  <c r="E266" i="2"/>
  <c r="F266" i="2"/>
  <c r="I266" i="2" s="1"/>
  <c r="B268" i="2"/>
  <c r="A269" i="2"/>
  <c r="F265" i="1"/>
  <c r="G265" i="1" s="1"/>
  <c r="B267" i="1"/>
  <c r="C266" i="1"/>
  <c r="D266" i="1" s="1"/>
  <c r="A268" i="1"/>
  <c r="H268" i="1" s="1"/>
  <c r="G277" i="4" l="1"/>
  <c r="H277" i="4" s="1"/>
  <c r="E274" i="3"/>
  <c r="D279" i="4"/>
  <c r="E279" i="4" s="1"/>
  <c r="F278" i="4"/>
  <c r="B280" i="4"/>
  <c r="C280" i="4" s="1"/>
  <c r="A281" i="4"/>
  <c r="F273" i="3"/>
  <c r="G273" i="3" s="1"/>
  <c r="H273" i="3" s="1"/>
  <c r="D274" i="3"/>
  <c r="C275" i="3"/>
  <c r="B275" i="3"/>
  <c r="A276" i="3"/>
  <c r="O268" i="2"/>
  <c r="P268" i="2"/>
  <c r="K269" i="2"/>
  <c r="L269" i="2"/>
  <c r="M269" i="2"/>
  <c r="Q266" i="2"/>
  <c r="P267" i="2"/>
  <c r="O267" i="2"/>
  <c r="G266" i="2"/>
  <c r="H266" i="2" s="1"/>
  <c r="C268" i="2"/>
  <c r="D268" i="2" s="1"/>
  <c r="B269" i="2"/>
  <c r="A270" i="2"/>
  <c r="E267" i="2"/>
  <c r="F267" i="2"/>
  <c r="I267" i="2" s="1"/>
  <c r="E265" i="1"/>
  <c r="F266" i="1"/>
  <c r="G266" i="1" s="1"/>
  <c r="E266" i="1"/>
  <c r="B268" i="1"/>
  <c r="C267" i="1"/>
  <c r="D267" i="1" s="1"/>
  <c r="A269" i="1"/>
  <c r="H269" i="1" s="1"/>
  <c r="G278" i="4" l="1"/>
  <c r="H278" i="4" s="1"/>
  <c r="F279" i="4"/>
  <c r="B281" i="4"/>
  <c r="C281" i="4" s="1"/>
  <c r="A282" i="4"/>
  <c r="D280" i="4"/>
  <c r="E280" i="4" s="1"/>
  <c r="E275" i="3"/>
  <c r="F274" i="3"/>
  <c r="G274" i="3" s="1"/>
  <c r="H274" i="3" s="1"/>
  <c r="A277" i="3"/>
  <c r="B276" i="3"/>
  <c r="C276" i="3"/>
  <c r="D275" i="3"/>
  <c r="N269" i="2"/>
  <c r="P269" i="2" s="1"/>
  <c r="Q268" i="2"/>
  <c r="Q267" i="2"/>
  <c r="K270" i="2"/>
  <c r="M270" i="2"/>
  <c r="L270" i="2"/>
  <c r="N270" i="2" s="1"/>
  <c r="G267" i="2"/>
  <c r="H267" i="2" s="1"/>
  <c r="C269" i="2"/>
  <c r="D269" i="2" s="1"/>
  <c r="E268" i="2"/>
  <c r="F268" i="2"/>
  <c r="I268" i="2" s="1"/>
  <c r="B270" i="2"/>
  <c r="A271" i="2"/>
  <c r="C268" i="1"/>
  <c r="D268" i="1" s="1"/>
  <c r="F267" i="1"/>
  <c r="G267" i="1" s="1"/>
  <c r="E267" i="1"/>
  <c r="B269" i="1"/>
  <c r="A270" i="1"/>
  <c r="H270" i="1" s="1"/>
  <c r="G279" i="4" l="1"/>
  <c r="H279" i="4" s="1"/>
  <c r="D281" i="4"/>
  <c r="E281" i="4" s="1"/>
  <c r="F280" i="4"/>
  <c r="B282" i="4"/>
  <c r="C282" i="4" s="1"/>
  <c r="A283" i="4"/>
  <c r="F275" i="3"/>
  <c r="G275" i="3" s="1"/>
  <c r="H275" i="3" s="1"/>
  <c r="E276" i="3"/>
  <c r="D276" i="3"/>
  <c r="B277" i="3"/>
  <c r="C277" i="3"/>
  <c r="A278" i="3"/>
  <c r="O269" i="2"/>
  <c r="Q269" i="2" s="1"/>
  <c r="K271" i="2"/>
  <c r="M271" i="2"/>
  <c r="L271" i="2"/>
  <c r="N271" i="2" s="1"/>
  <c r="O270" i="2"/>
  <c r="P270" i="2"/>
  <c r="G268" i="2"/>
  <c r="C270" i="2"/>
  <c r="D270" i="2" s="1"/>
  <c r="E269" i="2"/>
  <c r="F269" i="2"/>
  <c r="I269" i="2" s="1"/>
  <c r="B271" i="2"/>
  <c r="A272" i="2"/>
  <c r="F268" i="1"/>
  <c r="G268" i="1" s="1"/>
  <c r="E268" i="1"/>
  <c r="B270" i="1"/>
  <c r="C269" i="1"/>
  <c r="D269" i="1" s="1"/>
  <c r="A271" i="1"/>
  <c r="H271" i="1" s="1"/>
  <c r="G280" i="4" l="1"/>
  <c r="H280" i="4" s="1"/>
  <c r="Q270" i="2"/>
  <c r="D282" i="4"/>
  <c r="E282" i="4" s="1"/>
  <c r="F281" i="4"/>
  <c r="A284" i="4"/>
  <c r="B283" i="4"/>
  <c r="C283" i="4" s="1"/>
  <c r="E277" i="3"/>
  <c r="F276" i="3"/>
  <c r="G276" i="3" s="1"/>
  <c r="H276" i="3" s="1"/>
  <c r="B278" i="3"/>
  <c r="C278" i="3"/>
  <c r="A279" i="3"/>
  <c r="D277" i="3"/>
  <c r="O271" i="2"/>
  <c r="K272" i="2"/>
  <c r="M272" i="2"/>
  <c r="L272" i="2"/>
  <c r="N272" i="2" s="1"/>
  <c r="H268" i="2"/>
  <c r="G269" i="2"/>
  <c r="C271" i="2"/>
  <c r="D271" i="2" s="1"/>
  <c r="B272" i="2"/>
  <c r="A273" i="2"/>
  <c r="E270" i="2"/>
  <c r="F270" i="2"/>
  <c r="I270" i="2" s="1"/>
  <c r="C270" i="1"/>
  <c r="D270" i="1" s="1"/>
  <c r="F269" i="1"/>
  <c r="G269" i="1" s="1"/>
  <c r="E269" i="1"/>
  <c r="B271" i="1"/>
  <c r="A272" i="1"/>
  <c r="H272" i="1" s="1"/>
  <c r="G281" i="4" l="1"/>
  <c r="H281" i="4" s="1"/>
  <c r="F282" i="4"/>
  <c r="D283" i="4"/>
  <c r="E283" i="4" s="1"/>
  <c r="A285" i="4"/>
  <c r="B284" i="4"/>
  <c r="C284" i="4" s="1"/>
  <c r="E278" i="3"/>
  <c r="F277" i="3"/>
  <c r="G277" i="3" s="1"/>
  <c r="H277" i="3" s="1"/>
  <c r="A280" i="3"/>
  <c r="B279" i="3"/>
  <c r="E279" i="3" s="1"/>
  <c r="C279" i="3"/>
  <c r="D278" i="3"/>
  <c r="P271" i="2"/>
  <c r="Q271" i="2" s="1"/>
  <c r="P272" i="2"/>
  <c r="K273" i="2"/>
  <c r="M273" i="2"/>
  <c r="L273" i="2"/>
  <c r="O272" i="2"/>
  <c r="H269" i="2"/>
  <c r="G270" i="2"/>
  <c r="E271" i="2"/>
  <c r="C272" i="2"/>
  <c r="D272" i="2" s="1"/>
  <c r="F271" i="2"/>
  <c r="I271" i="2" s="1"/>
  <c r="B273" i="2"/>
  <c r="A274" i="2"/>
  <c r="F270" i="1"/>
  <c r="G270" i="1" s="1"/>
  <c r="C271" i="1"/>
  <c r="D271" i="1" s="1"/>
  <c r="F271" i="1" s="1"/>
  <c r="G271" i="1" s="1"/>
  <c r="B272" i="1"/>
  <c r="E270" i="1"/>
  <c r="A273" i="1"/>
  <c r="H273" i="1" s="1"/>
  <c r="G282" i="4" l="1"/>
  <c r="H282" i="4" s="1"/>
  <c r="F283" i="4"/>
  <c r="A286" i="4"/>
  <c r="B285" i="4"/>
  <c r="C285" i="4" s="1"/>
  <c r="D284" i="4"/>
  <c r="E284" i="4" s="1"/>
  <c r="F278" i="3"/>
  <c r="G278" i="3" s="1"/>
  <c r="H278" i="3" s="1"/>
  <c r="D279" i="3"/>
  <c r="A281" i="3"/>
  <c r="C280" i="3"/>
  <c r="B280" i="3"/>
  <c r="Q272" i="2"/>
  <c r="N273" i="2"/>
  <c r="O273" i="2" s="1"/>
  <c r="K274" i="2"/>
  <c r="M274" i="2"/>
  <c r="L274" i="2"/>
  <c r="H270" i="2"/>
  <c r="G271" i="2"/>
  <c r="H271" i="2"/>
  <c r="C273" i="2"/>
  <c r="D273" i="2" s="1"/>
  <c r="B274" i="2"/>
  <c r="A275" i="2"/>
  <c r="E272" i="2"/>
  <c r="F272" i="2"/>
  <c r="I272" i="2" s="1"/>
  <c r="C272" i="1"/>
  <c r="E271" i="1"/>
  <c r="B273" i="1"/>
  <c r="A274" i="1"/>
  <c r="H274" i="1" s="1"/>
  <c r="G283" i="4" l="1"/>
  <c r="H283" i="4" s="1"/>
  <c r="D285" i="4"/>
  <c r="E285" i="4" s="1"/>
  <c r="E280" i="3"/>
  <c r="F284" i="4"/>
  <c r="A287" i="4"/>
  <c r="B286" i="4"/>
  <c r="C286" i="4" s="1"/>
  <c r="F279" i="3"/>
  <c r="G279" i="3" s="1"/>
  <c r="H279" i="3" s="1"/>
  <c r="D280" i="3"/>
  <c r="A282" i="3"/>
  <c r="B281" i="3"/>
  <c r="C281" i="3"/>
  <c r="N274" i="2"/>
  <c r="O274" i="2" s="1"/>
  <c r="P273" i="2"/>
  <c r="Q273" i="2" s="1"/>
  <c r="K275" i="2"/>
  <c r="L275" i="2"/>
  <c r="M275" i="2"/>
  <c r="G272" i="2"/>
  <c r="H272" i="2"/>
  <c r="C274" i="2"/>
  <c r="D274" i="2" s="1"/>
  <c r="E273" i="2"/>
  <c r="F273" i="2"/>
  <c r="I273" i="2" s="1"/>
  <c r="B275" i="2"/>
  <c r="A276" i="2"/>
  <c r="D272" i="1"/>
  <c r="E272" i="1" s="1"/>
  <c r="C273" i="1"/>
  <c r="D273" i="1" s="1"/>
  <c r="B274" i="1"/>
  <c r="A275" i="1"/>
  <c r="H275" i="1" s="1"/>
  <c r="G284" i="4" l="1"/>
  <c r="H284" i="4" s="1"/>
  <c r="F285" i="4"/>
  <c r="D286" i="4"/>
  <c r="E286" i="4" s="1"/>
  <c r="A288" i="4"/>
  <c r="B287" i="4"/>
  <c r="C287" i="4" s="1"/>
  <c r="E281" i="3"/>
  <c r="F280" i="3"/>
  <c r="G280" i="3" s="1"/>
  <c r="H280" i="3" s="1"/>
  <c r="D281" i="3"/>
  <c r="B282" i="3"/>
  <c r="C282" i="3"/>
  <c r="A283" i="3"/>
  <c r="P274" i="2"/>
  <c r="Q274" i="2" s="1"/>
  <c r="N275" i="2"/>
  <c r="K276" i="2"/>
  <c r="L276" i="2"/>
  <c r="M276" i="2"/>
  <c r="G273" i="2"/>
  <c r="H273" i="2"/>
  <c r="C275" i="2"/>
  <c r="D275" i="2" s="1"/>
  <c r="B276" i="2"/>
  <c r="A277" i="2"/>
  <c r="E274" i="2"/>
  <c r="F274" i="2"/>
  <c r="I274" i="2" s="1"/>
  <c r="F272" i="1"/>
  <c r="G272" i="1" s="1"/>
  <c r="F273" i="1"/>
  <c r="G273" i="1" s="1"/>
  <c r="C274" i="1"/>
  <c r="D274" i="1" s="1"/>
  <c r="E273" i="1"/>
  <c r="B275" i="1"/>
  <c r="A276" i="1"/>
  <c r="H276" i="1" s="1"/>
  <c r="G285" i="4" l="1"/>
  <c r="H285" i="4" s="1"/>
  <c r="D287" i="4"/>
  <c r="E287" i="4" s="1"/>
  <c r="F286" i="4"/>
  <c r="A289" i="4"/>
  <c r="B288" i="4"/>
  <c r="C288" i="4" s="1"/>
  <c r="E282" i="3"/>
  <c r="F281" i="3"/>
  <c r="G281" i="3" s="1"/>
  <c r="H281" i="3" s="1"/>
  <c r="B283" i="3"/>
  <c r="A284" i="3"/>
  <c r="C283" i="3"/>
  <c r="D282" i="3"/>
  <c r="N276" i="2"/>
  <c r="P276" i="2" s="1"/>
  <c r="O275" i="2"/>
  <c r="P275" i="2"/>
  <c r="K277" i="2"/>
  <c r="M277" i="2"/>
  <c r="L277" i="2"/>
  <c r="G274" i="2"/>
  <c r="H274" i="2"/>
  <c r="C276" i="2"/>
  <c r="D276" i="2" s="1"/>
  <c r="E275" i="2"/>
  <c r="F275" i="2"/>
  <c r="I275" i="2" s="1"/>
  <c r="B277" i="2"/>
  <c r="A278" i="2"/>
  <c r="F274" i="1"/>
  <c r="G274" i="1" s="1"/>
  <c r="C275" i="1"/>
  <c r="B276" i="1"/>
  <c r="E274" i="1"/>
  <c r="A277" i="1"/>
  <c r="H277" i="1" s="1"/>
  <c r="G286" i="4" l="1"/>
  <c r="H286" i="4" s="1"/>
  <c r="F287" i="4"/>
  <c r="D288" i="4"/>
  <c r="E288" i="4" s="1"/>
  <c r="B289" i="4"/>
  <c r="C289" i="4" s="1"/>
  <c r="A290" i="4"/>
  <c r="E283" i="3"/>
  <c r="F282" i="3"/>
  <c r="G282" i="3" s="1"/>
  <c r="H282" i="3" s="1"/>
  <c r="C284" i="3"/>
  <c r="A285" i="3"/>
  <c r="B284" i="3"/>
  <c r="D283" i="3"/>
  <c r="N277" i="2"/>
  <c r="O277" i="2" s="1"/>
  <c r="Q275" i="2"/>
  <c r="O276" i="2"/>
  <c r="Q276" i="2" s="1"/>
  <c r="K278" i="2"/>
  <c r="M278" i="2"/>
  <c r="L278" i="2"/>
  <c r="G275" i="2"/>
  <c r="H275" i="2"/>
  <c r="C277" i="2"/>
  <c r="D277" i="2" s="1"/>
  <c r="B278" i="2"/>
  <c r="A279" i="2"/>
  <c r="E276" i="2"/>
  <c r="F276" i="2"/>
  <c r="I276" i="2" s="1"/>
  <c r="D275" i="1"/>
  <c r="F275" i="1" s="1"/>
  <c r="G275" i="1" s="1"/>
  <c r="C276" i="1"/>
  <c r="D276" i="1" s="1"/>
  <c r="B277" i="1"/>
  <c r="A278" i="1"/>
  <c r="H278" i="1" s="1"/>
  <c r="G287" i="4" l="1"/>
  <c r="H287" i="4" s="1"/>
  <c r="D289" i="4"/>
  <c r="E289" i="4" s="1"/>
  <c r="F288" i="4"/>
  <c r="B290" i="4"/>
  <c r="C290" i="4" s="1"/>
  <c r="A291" i="4"/>
  <c r="E284" i="3"/>
  <c r="F283" i="3"/>
  <c r="G283" i="3" s="1"/>
  <c r="H283" i="3" s="1"/>
  <c r="D284" i="3"/>
  <c r="B285" i="3"/>
  <c r="A286" i="3"/>
  <c r="C285" i="3"/>
  <c r="N278" i="2"/>
  <c r="O278" i="2" s="1"/>
  <c r="P277" i="2"/>
  <c r="Q277" i="2" s="1"/>
  <c r="K279" i="2"/>
  <c r="M279" i="2"/>
  <c r="L279" i="2"/>
  <c r="G276" i="2"/>
  <c r="H276" i="2"/>
  <c r="C278" i="2"/>
  <c r="D278" i="2" s="1"/>
  <c r="E277" i="2"/>
  <c r="F277" i="2"/>
  <c r="I277" i="2" s="1"/>
  <c r="B279" i="2"/>
  <c r="A280" i="2"/>
  <c r="E275" i="1"/>
  <c r="F276" i="1"/>
  <c r="G276" i="1" s="1"/>
  <c r="C277" i="1"/>
  <c r="D277" i="1" s="1"/>
  <c r="B278" i="1"/>
  <c r="A279" i="1"/>
  <c r="H279" i="1" s="1"/>
  <c r="G288" i="4" l="1"/>
  <c r="H288" i="4" s="1"/>
  <c r="F289" i="4"/>
  <c r="D290" i="4"/>
  <c r="E290" i="4" s="1"/>
  <c r="B291" i="4"/>
  <c r="C291" i="4" s="1"/>
  <c r="A292" i="4"/>
  <c r="E285" i="3"/>
  <c r="F284" i="3"/>
  <c r="G284" i="3" s="1"/>
  <c r="H284" i="3" s="1"/>
  <c r="A287" i="3"/>
  <c r="B286" i="3"/>
  <c r="C286" i="3"/>
  <c r="D285" i="3"/>
  <c r="N279" i="2"/>
  <c r="O279" i="2" s="1"/>
  <c r="P278" i="2"/>
  <c r="Q278" i="2" s="1"/>
  <c r="K280" i="2"/>
  <c r="L280" i="2"/>
  <c r="M280" i="2"/>
  <c r="G277" i="2"/>
  <c r="H277" i="2"/>
  <c r="C279" i="2"/>
  <c r="D279" i="2" s="1"/>
  <c r="B280" i="2"/>
  <c r="A281" i="2"/>
  <c r="E278" i="2"/>
  <c r="F278" i="2"/>
  <c r="I278" i="2" s="1"/>
  <c r="E276" i="1"/>
  <c r="F277" i="1"/>
  <c r="G277" i="1" s="1"/>
  <c r="C278" i="1"/>
  <c r="D278" i="1" s="1"/>
  <c r="F278" i="1" s="1"/>
  <c r="G278" i="1" s="1"/>
  <c r="E277" i="1"/>
  <c r="B279" i="1"/>
  <c r="A280" i="1"/>
  <c r="H280" i="1" s="1"/>
  <c r="G289" i="4" l="1"/>
  <c r="H289" i="4" s="1"/>
  <c r="F290" i="4"/>
  <c r="D291" i="4"/>
  <c r="E291" i="4" s="1"/>
  <c r="B292" i="4"/>
  <c r="C292" i="4" s="1"/>
  <c r="A293" i="4"/>
  <c r="E286" i="3"/>
  <c r="F285" i="3"/>
  <c r="G285" i="3" s="1"/>
  <c r="H285" i="3" s="1"/>
  <c r="D286" i="3"/>
  <c r="C287" i="3"/>
  <c r="B287" i="3"/>
  <c r="A288" i="3"/>
  <c r="N280" i="2"/>
  <c r="P279" i="2"/>
  <c r="Q279" i="2" s="1"/>
  <c r="K281" i="2"/>
  <c r="M281" i="2"/>
  <c r="L281" i="2"/>
  <c r="G278" i="2"/>
  <c r="H278" i="2"/>
  <c r="C280" i="2"/>
  <c r="D280" i="2" s="1"/>
  <c r="E279" i="2"/>
  <c r="F279" i="2"/>
  <c r="I279" i="2" s="1"/>
  <c r="B281" i="2"/>
  <c r="A282" i="2"/>
  <c r="C279" i="1"/>
  <c r="D279" i="1" s="1"/>
  <c r="B280" i="1"/>
  <c r="E278" i="1"/>
  <c r="A281" i="1"/>
  <c r="H281" i="1" s="1"/>
  <c r="G290" i="4" l="1"/>
  <c r="H290" i="4" s="1"/>
  <c r="D292" i="4"/>
  <c r="E292" i="4" s="1"/>
  <c r="E287" i="3"/>
  <c r="F291" i="4"/>
  <c r="A294" i="4"/>
  <c r="B293" i="4"/>
  <c r="C293" i="4" s="1"/>
  <c r="F286" i="3"/>
  <c r="G286" i="3" s="1"/>
  <c r="H286" i="3" s="1"/>
  <c r="D287" i="3"/>
  <c r="A289" i="3"/>
  <c r="B288" i="3"/>
  <c r="C288" i="3"/>
  <c r="N281" i="2"/>
  <c r="K282" i="2"/>
  <c r="L282" i="2"/>
  <c r="M282" i="2"/>
  <c r="O280" i="2"/>
  <c r="P280" i="2"/>
  <c r="G279" i="2"/>
  <c r="H279" i="2"/>
  <c r="C281" i="2"/>
  <c r="D281" i="2" s="1"/>
  <c r="B282" i="2"/>
  <c r="A283" i="2"/>
  <c r="E280" i="2"/>
  <c r="F280" i="2"/>
  <c r="I280" i="2" s="1"/>
  <c r="F279" i="1"/>
  <c r="G279" i="1" s="1"/>
  <c r="C280" i="1"/>
  <c r="B281" i="1"/>
  <c r="A282" i="1"/>
  <c r="H282" i="1" s="1"/>
  <c r="G291" i="4" l="1"/>
  <c r="H291" i="4" s="1"/>
  <c r="Q280" i="2"/>
  <c r="D293" i="4"/>
  <c r="E293" i="4" s="1"/>
  <c r="F292" i="4"/>
  <c r="A295" i="4"/>
  <c r="B294" i="4"/>
  <c r="C294" i="4" s="1"/>
  <c r="E288" i="3"/>
  <c r="F287" i="3"/>
  <c r="G287" i="3" s="1"/>
  <c r="H287" i="3" s="1"/>
  <c r="B289" i="3"/>
  <c r="A290" i="3"/>
  <c r="C289" i="3"/>
  <c r="D288" i="3"/>
  <c r="N282" i="2"/>
  <c r="O281" i="2"/>
  <c r="P281" i="2"/>
  <c r="K283" i="2"/>
  <c r="L283" i="2"/>
  <c r="M283" i="2"/>
  <c r="G280" i="2"/>
  <c r="H280" i="2"/>
  <c r="C282" i="2"/>
  <c r="D282" i="2" s="1"/>
  <c r="E281" i="2"/>
  <c r="F281" i="2"/>
  <c r="I281" i="2" s="1"/>
  <c r="B283" i="2"/>
  <c r="A284" i="2"/>
  <c r="D280" i="1"/>
  <c r="E280" i="1" s="1"/>
  <c r="E279" i="1"/>
  <c r="C281" i="1"/>
  <c r="B282" i="1"/>
  <c r="A283" i="1"/>
  <c r="H283" i="1" s="1"/>
  <c r="G292" i="4" l="1"/>
  <c r="H292" i="4" s="1"/>
  <c r="D294" i="4"/>
  <c r="E294" i="4" s="1"/>
  <c r="F293" i="4"/>
  <c r="A296" i="4"/>
  <c r="B295" i="4"/>
  <c r="C295" i="4" s="1"/>
  <c r="E289" i="3"/>
  <c r="F288" i="3"/>
  <c r="G288" i="3" s="1"/>
  <c r="H288" i="3" s="1"/>
  <c r="B290" i="3"/>
  <c r="C290" i="3"/>
  <c r="A291" i="3"/>
  <c r="D289" i="3"/>
  <c r="N283" i="2"/>
  <c r="O283" i="2" s="1"/>
  <c r="Q281" i="2"/>
  <c r="O282" i="2"/>
  <c r="P282" i="2"/>
  <c r="Q282" i="2" s="1"/>
  <c r="K284" i="2"/>
  <c r="M284" i="2"/>
  <c r="L284" i="2"/>
  <c r="G281" i="2"/>
  <c r="H281" i="2"/>
  <c r="C283" i="2"/>
  <c r="D283" i="2" s="1"/>
  <c r="E282" i="2"/>
  <c r="F282" i="2"/>
  <c r="I282" i="2" s="1"/>
  <c r="B284" i="2"/>
  <c r="A285" i="2"/>
  <c r="F280" i="1"/>
  <c r="G280" i="1" s="1"/>
  <c r="D281" i="1"/>
  <c r="F281" i="1" s="1"/>
  <c r="G281" i="1" s="1"/>
  <c r="C282" i="1"/>
  <c r="D282" i="1" s="1"/>
  <c r="B283" i="1"/>
  <c r="A284" i="1"/>
  <c r="H284" i="1" s="1"/>
  <c r="G293" i="4" l="1"/>
  <c r="H293" i="4" s="1"/>
  <c r="D295" i="4"/>
  <c r="E295" i="4" s="1"/>
  <c r="F294" i="4"/>
  <c r="A297" i="4"/>
  <c r="B296" i="4"/>
  <c r="C296" i="4" s="1"/>
  <c r="E290" i="3"/>
  <c r="F289" i="3"/>
  <c r="G289" i="3" s="1"/>
  <c r="H289" i="3" s="1"/>
  <c r="A292" i="3"/>
  <c r="C291" i="3"/>
  <c r="B291" i="3"/>
  <c r="D290" i="3"/>
  <c r="P283" i="2"/>
  <c r="Q283" i="2" s="1"/>
  <c r="N284" i="2"/>
  <c r="O284" i="2" s="1"/>
  <c r="K285" i="2"/>
  <c r="L285" i="2"/>
  <c r="M285" i="2"/>
  <c r="G282" i="2"/>
  <c r="H282" i="2"/>
  <c r="C284" i="2"/>
  <c r="B285" i="2"/>
  <c r="A286" i="2"/>
  <c r="E283" i="2"/>
  <c r="F283" i="2"/>
  <c r="I283" i="2" s="1"/>
  <c r="E281" i="1"/>
  <c r="F282" i="1"/>
  <c r="G282" i="1" s="1"/>
  <c r="C283" i="1"/>
  <c r="B284" i="1"/>
  <c r="E282" i="1"/>
  <c r="A285" i="1"/>
  <c r="H285" i="1" s="1"/>
  <c r="G294" i="4" l="1"/>
  <c r="H294" i="4" s="1"/>
  <c r="E291" i="3"/>
  <c r="D296" i="4"/>
  <c r="E296" i="4" s="1"/>
  <c r="F295" i="4"/>
  <c r="B297" i="4"/>
  <c r="C297" i="4" s="1"/>
  <c r="A298" i="4"/>
  <c r="F290" i="3"/>
  <c r="G290" i="3" s="1"/>
  <c r="H290" i="3" s="1"/>
  <c r="D291" i="3"/>
  <c r="B292" i="3"/>
  <c r="C292" i="3"/>
  <c r="A293" i="3"/>
  <c r="P284" i="2"/>
  <c r="Q284" i="2" s="1"/>
  <c r="N285" i="2"/>
  <c r="P285" i="2" s="1"/>
  <c r="L286" i="2"/>
  <c r="M286" i="2"/>
  <c r="H286" i="2"/>
  <c r="K286" i="2"/>
  <c r="G283" i="2"/>
  <c r="H283" i="2"/>
  <c r="D284" i="2"/>
  <c r="F284" i="2" s="1"/>
  <c r="I284" i="2" s="1"/>
  <c r="C285" i="2"/>
  <c r="D285" i="2" s="1"/>
  <c r="B286" i="2"/>
  <c r="A287" i="2"/>
  <c r="D283" i="1"/>
  <c r="F283" i="1" s="1"/>
  <c r="G283" i="1" s="1"/>
  <c r="C284" i="1"/>
  <c r="D284" i="1" s="1"/>
  <c r="B285" i="1"/>
  <c r="A286" i="1"/>
  <c r="H286" i="1" s="1"/>
  <c r="G295" i="4" l="1"/>
  <c r="H295" i="4" s="1"/>
  <c r="D297" i="4"/>
  <c r="E297" i="4" s="1"/>
  <c r="F296" i="4"/>
  <c r="A299" i="4"/>
  <c r="B298" i="4"/>
  <c r="C298" i="4" s="1"/>
  <c r="E292" i="3"/>
  <c r="F291" i="3"/>
  <c r="G291" i="3" s="1"/>
  <c r="H291" i="3" s="1"/>
  <c r="B293" i="3"/>
  <c r="A294" i="3"/>
  <c r="C293" i="3"/>
  <c r="D292" i="3"/>
  <c r="N286" i="2"/>
  <c r="P286" i="2" s="1"/>
  <c r="O285" i="2"/>
  <c r="Q285" i="2" s="1"/>
  <c r="M287" i="2"/>
  <c r="L287" i="2"/>
  <c r="N287" i="2" s="1"/>
  <c r="H287" i="2"/>
  <c r="K287" i="2"/>
  <c r="G284" i="2"/>
  <c r="H284" i="2"/>
  <c r="E284" i="2"/>
  <c r="C286" i="2"/>
  <c r="D286" i="2" s="1"/>
  <c r="B287" i="2"/>
  <c r="A288" i="2"/>
  <c r="E285" i="2"/>
  <c r="F285" i="2"/>
  <c r="I285" i="2" s="1"/>
  <c r="E283" i="1"/>
  <c r="F284" i="1"/>
  <c r="G284" i="1" s="1"/>
  <c r="C285" i="1"/>
  <c r="D285" i="1" s="1"/>
  <c r="B286" i="1"/>
  <c r="A287" i="1"/>
  <c r="H287" i="1" s="1"/>
  <c r="G296" i="4" l="1"/>
  <c r="H296" i="4" s="1"/>
  <c r="D298" i="4"/>
  <c r="E298" i="4" s="1"/>
  <c r="F297" i="4"/>
  <c r="A300" i="4"/>
  <c r="B299" i="4"/>
  <c r="C299" i="4" s="1"/>
  <c r="E293" i="3"/>
  <c r="F292" i="3"/>
  <c r="G292" i="3" s="1"/>
  <c r="H292" i="3" s="1"/>
  <c r="C294" i="3"/>
  <c r="A295" i="3"/>
  <c r="B294" i="3"/>
  <c r="D293" i="3"/>
  <c r="O286" i="2"/>
  <c r="Q286" i="2" s="1"/>
  <c r="M288" i="2"/>
  <c r="L288" i="2"/>
  <c r="H288" i="2"/>
  <c r="K288" i="2"/>
  <c r="G285" i="2"/>
  <c r="H285" i="2"/>
  <c r="C287" i="2"/>
  <c r="D287" i="2" s="1"/>
  <c r="E286" i="2"/>
  <c r="F286" i="2"/>
  <c r="I286" i="2" s="1"/>
  <c r="B288" i="2"/>
  <c r="A289" i="2"/>
  <c r="E284" i="1"/>
  <c r="F285" i="1"/>
  <c r="G285" i="1" s="1"/>
  <c r="C286" i="1"/>
  <c r="D286" i="1" s="1"/>
  <c r="F286" i="1" s="1"/>
  <c r="G286" i="1" s="1"/>
  <c r="B287" i="1"/>
  <c r="E285" i="1"/>
  <c r="A288" i="1"/>
  <c r="H288" i="1" s="1"/>
  <c r="G297" i="4" l="1"/>
  <c r="H297" i="4" s="1"/>
  <c r="E294" i="3"/>
  <c r="D299" i="4"/>
  <c r="E299" i="4" s="1"/>
  <c r="F298" i="4"/>
  <c r="B300" i="4"/>
  <c r="C300" i="4" s="1"/>
  <c r="A301" i="4"/>
  <c r="F293" i="3"/>
  <c r="G293" i="3" s="1"/>
  <c r="H293" i="3" s="1"/>
  <c r="D294" i="3"/>
  <c r="C295" i="3"/>
  <c r="B295" i="3"/>
  <c r="A296" i="3"/>
  <c r="N288" i="2"/>
  <c r="M289" i="2"/>
  <c r="L289" i="2"/>
  <c r="O287" i="2"/>
  <c r="P287" i="2"/>
  <c r="Q287" i="2" s="1"/>
  <c r="H289" i="2"/>
  <c r="K289" i="2"/>
  <c r="G286" i="2"/>
  <c r="C288" i="2"/>
  <c r="D288" i="2" s="1"/>
  <c r="B289" i="2"/>
  <c r="A290" i="2"/>
  <c r="E287" i="2"/>
  <c r="F287" i="2"/>
  <c r="I287" i="2" s="1"/>
  <c r="C287" i="1"/>
  <c r="D287" i="1" s="1"/>
  <c r="B288" i="1"/>
  <c r="E286" i="1"/>
  <c r="A289" i="1"/>
  <c r="H289" i="1" s="1"/>
  <c r="G298" i="4" l="1"/>
  <c r="H298" i="4" s="1"/>
  <c r="D300" i="4"/>
  <c r="E300" i="4" s="1"/>
  <c r="F299" i="4"/>
  <c r="A302" i="4"/>
  <c r="B301" i="4"/>
  <c r="C301" i="4" s="1"/>
  <c r="E295" i="3"/>
  <c r="F294" i="3"/>
  <c r="G294" i="3" s="1"/>
  <c r="H294" i="3" s="1"/>
  <c r="D295" i="3"/>
  <c r="A297" i="3"/>
  <c r="B296" i="3"/>
  <c r="C296" i="3"/>
  <c r="N289" i="2"/>
  <c r="O289" i="2" s="1"/>
  <c r="O288" i="2"/>
  <c r="P288" i="2"/>
  <c r="L290" i="2"/>
  <c r="M290" i="2"/>
  <c r="H290" i="2"/>
  <c r="K290" i="2"/>
  <c r="G287" i="2"/>
  <c r="C289" i="2"/>
  <c r="D289" i="2" s="1"/>
  <c r="E288" i="2"/>
  <c r="F288" i="2"/>
  <c r="I288" i="2" s="1"/>
  <c r="B290" i="2"/>
  <c r="A291" i="2"/>
  <c r="F287" i="1"/>
  <c r="G287" i="1" s="1"/>
  <c r="C288" i="1"/>
  <c r="D288" i="1" s="1"/>
  <c r="F288" i="1" s="1"/>
  <c r="G288" i="1" s="1"/>
  <c r="B289" i="1"/>
  <c r="A290" i="1"/>
  <c r="H290" i="1" s="1"/>
  <c r="G299" i="4" l="1"/>
  <c r="H299" i="4" s="1"/>
  <c r="D301" i="4"/>
  <c r="E301" i="4" s="1"/>
  <c r="F300" i="4"/>
  <c r="A303" i="4"/>
  <c r="B302" i="4"/>
  <c r="C302" i="4" s="1"/>
  <c r="E296" i="3"/>
  <c r="F295" i="3"/>
  <c r="G295" i="3" s="1"/>
  <c r="H295" i="3" s="1"/>
  <c r="A298" i="3"/>
  <c r="B297" i="3"/>
  <c r="C297" i="3"/>
  <c r="D296" i="3"/>
  <c r="N290" i="2"/>
  <c r="O290" i="2" s="1"/>
  <c r="Q288" i="2"/>
  <c r="P289" i="2"/>
  <c r="Q289" i="2" s="1"/>
  <c r="L291" i="2"/>
  <c r="M291" i="2"/>
  <c r="H291" i="2"/>
  <c r="K291" i="2"/>
  <c r="G288" i="2"/>
  <c r="C290" i="2"/>
  <c r="D290" i="2" s="1"/>
  <c r="B291" i="2"/>
  <c r="A292" i="2"/>
  <c r="E289" i="2"/>
  <c r="F289" i="2"/>
  <c r="I289" i="2" s="1"/>
  <c r="E287" i="1"/>
  <c r="E288" i="1"/>
  <c r="B290" i="1"/>
  <c r="C289" i="1"/>
  <c r="D289" i="1" s="1"/>
  <c r="A291" i="1"/>
  <c r="H291" i="1" s="1"/>
  <c r="G300" i="4" l="1"/>
  <c r="H300" i="4" s="1"/>
  <c r="F301" i="4"/>
  <c r="D302" i="4"/>
  <c r="E302" i="4" s="1"/>
  <c r="B303" i="4"/>
  <c r="C303" i="4" s="1"/>
  <c r="A304" i="4"/>
  <c r="E297" i="3"/>
  <c r="F296" i="3"/>
  <c r="G296" i="3" s="1"/>
  <c r="H296" i="3" s="1"/>
  <c r="D297" i="3"/>
  <c r="A299" i="3"/>
  <c r="B298" i="3"/>
  <c r="C298" i="3"/>
  <c r="N291" i="2"/>
  <c r="O291" i="2" s="1"/>
  <c r="P290" i="2"/>
  <c r="Q290" i="2" s="1"/>
  <c r="M292" i="2"/>
  <c r="L292" i="2"/>
  <c r="N292" i="2" s="1"/>
  <c r="H292" i="2"/>
  <c r="K292" i="2"/>
  <c r="G289" i="2"/>
  <c r="C291" i="2"/>
  <c r="D291" i="2" s="1"/>
  <c r="E290" i="2"/>
  <c r="F290" i="2"/>
  <c r="I290" i="2" s="1"/>
  <c r="B292" i="2"/>
  <c r="A293" i="2"/>
  <c r="F289" i="1"/>
  <c r="G289" i="1" s="1"/>
  <c r="B291" i="1"/>
  <c r="C290" i="1"/>
  <c r="D290" i="1" s="1"/>
  <c r="E289" i="1"/>
  <c r="A292" i="1"/>
  <c r="H292" i="1" s="1"/>
  <c r="G301" i="4" l="1"/>
  <c r="H301" i="4" s="1"/>
  <c r="D303" i="4"/>
  <c r="E303" i="4" s="1"/>
  <c r="F302" i="4"/>
  <c r="B304" i="4"/>
  <c r="C304" i="4" s="1"/>
  <c r="A305" i="4"/>
  <c r="E298" i="3"/>
  <c r="F297" i="3"/>
  <c r="G297" i="3" s="1"/>
  <c r="H297" i="3" s="1"/>
  <c r="D298" i="3"/>
  <c r="B299" i="3"/>
  <c r="A300" i="3"/>
  <c r="C299" i="3"/>
  <c r="P291" i="2"/>
  <c r="Q291" i="2" s="1"/>
  <c r="L293" i="2"/>
  <c r="M293" i="2"/>
  <c r="H293" i="2"/>
  <c r="K293" i="2"/>
  <c r="G290" i="2"/>
  <c r="C292" i="2"/>
  <c r="D292" i="2" s="1"/>
  <c r="E291" i="2"/>
  <c r="F291" i="2"/>
  <c r="I291" i="2" s="1"/>
  <c r="B293" i="2"/>
  <c r="A294" i="2"/>
  <c r="C291" i="1"/>
  <c r="D291" i="1" s="1"/>
  <c r="B292" i="1"/>
  <c r="F290" i="1"/>
  <c r="G290" i="1" s="1"/>
  <c r="A293" i="1"/>
  <c r="H293" i="1" s="1"/>
  <c r="G302" i="4" l="1"/>
  <c r="H302" i="4" s="1"/>
  <c r="D304" i="4"/>
  <c r="E304" i="4" s="1"/>
  <c r="F303" i="4"/>
  <c r="A306" i="4"/>
  <c r="B305" i="4"/>
  <c r="C305" i="4" s="1"/>
  <c r="E299" i="3"/>
  <c r="F298" i="3"/>
  <c r="G298" i="3" s="1"/>
  <c r="H298" i="3" s="1"/>
  <c r="B300" i="3"/>
  <c r="E300" i="3" s="1"/>
  <c r="A301" i="3"/>
  <c r="C300" i="3"/>
  <c r="D299" i="3"/>
  <c r="N293" i="2"/>
  <c r="P293" i="2" s="1"/>
  <c r="P292" i="2"/>
  <c r="O292" i="2"/>
  <c r="L294" i="2"/>
  <c r="M294" i="2"/>
  <c r="H294" i="2"/>
  <c r="K294" i="2"/>
  <c r="G291" i="2"/>
  <c r="C293" i="2"/>
  <c r="B294" i="2"/>
  <c r="A295" i="2"/>
  <c r="E292" i="2"/>
  <c r="F292" i="2"/>
  <c r="I292" i="2" s="1"/>
  <c r="F291" i="1"/>
  <c r="G291" i="1" s="1"/>
  <c r="E290" i="1"/>
  <c r="B293" i="1"/>
  <c r="C292" i="1"/>
  <c r="D292" i="1" s="1"/>
  <c r="E291" i="1"/>
  <c r="A294" i="1"/>
  <c r="H294" i="1" s="1"/>
  <c r="G303" i="4" l="1"/>
  <c r="H303" i="4" s="1"/>
  <c r="D305" i="4"/>
  <c r="E305" i="4" s="1"/>
  <c r="F304" i="4"/>
  <c r="B306" i="4"/>
  <c r="C306" i="4" s="1"/>
  <c r="A307" i="4"/>
  <c r="F299" i="3"/>
  <c r="G299" i="3" s="1"/>
  <c r="H299" i="3" s="1"/>
  <c r="C301" i="3"/>
  <c r="A302" i="3"/>
  <c r="B301" i="3"/>
  <c r="D300" i="3"/>
  <c r="N294" i="2"/>
  <c r="O294" i="2" s="1"/>
  <c r="O293" i="2"/>
  <c r="Q293" i="2" s="1"/>
  <c r="M295" i="2"/>
  <c r="L295" i="2"/>
  <c r="Q292" i="2"/>
  <c r="H295" i="2"/>
  <c r="K295" i="2"/>
  <c r="G292" i="2"/>
  <c r="D293" i="2"/>
  <c r="F293" i="2" s="1"/>
  <c r="I293" i="2" s="1"/>
  <c r="C294" i="2"/>
  <c r="D294" i="2" s="1"/>
  <c r="B295" i="2"/>
  <c r="A296" i="2"/>
  <c r="C293" i="1"/>
  <c r="D293" i="1" s="1"/>
  <c r="B294" i="1"/>
  <c r="F292" i="1"/>
  <c r="G292" i="1" s="1"/>
  <c r="A295" i="1"/>
  <c r="H295" i="1" s="1"/>
  <c r="G304" i="4" l="1"/>
  <c r="H304" i="4" s="1"/>
  <c r="D306" i="4"/>
  <c r="E306" i="4" s="1"/>
  <c r="F305" i="4"/>
  <c r="A308" i="4"/>
  <c r="B307" i="4"/>
  <c r="C307" i="4" s="1"/>
  <c r="E301" i="3"/>
  <c r="F300" i="3"/>
  <c r="G300" i="3" s="1"/>
  <c r="H300" i="3" s="1"/>
  <c r="D301" i="3"/>
  <c r="A303" i="3"/>
  <c r="B302" i="3"/>
  <c r="C302" i="3"/>
  <c r="N295" i="2"/>
  <c r="P294" i="2"/>
  <c r="Q294" i="2" s="1"/>
  <c r="L296" i="2"/>
  <c r="M296" i="2"/>
  <c r="H296" i="2"/>
  <c r="K296" i="2"/>
  <c r="G293" i="2"/>
  <c r="E293" i="2"/>
  <c r="C295" i="2"/>
  <c r="D295" i="2" s="1"/>
  <c r="B296" i="2"/>
  <c r="A297" i="2"/>
  <c r="E294" i="2"/>
  <c r="F294" i="2"/>
  <c r="I294" i="2" s="1"/>
  <c r="F293" i="1"/>
  <c r="G293" i="1" s="1"/>
  <c r="E293" i="1"/>
  <c r="C294" i="1"/>
  <c r="D294" i="1" s="1"/>
  <c r="B295" i="1"/>
  <c r="E292" i="1"/>
  <c r="A296" i="1"/>
  <c r="H296" i="1" s="1"/>
  <c r="G305" i="4" l="1"/>
  <c r="H305" i="4" s="1"/>
  <c r="D307" i="4"/>
  <c r="E307" i="4" s="1"/>
  <c r="F306" i="4"/>
  <c r="A309" i="4"/>
  <c r="B308" i="4"/>
  <c r="C308" i="4" s="1"/>
  <c r="E302" i="3"/>
  <c r="F301" i="3"/>
  <c r="G301" i="3" s="1"/>
  <c r="H301" i="3" s="1"/>
  <c r="D302" i="3"/>
  <c r="B303" i="3"/>
  <c r="C303" i="3"/>
  <c r="A304" i="3"/>
  <c r="N296" i="2"/>
  <c r="P296" i="2" s="1"/>
  <c r="O295" i="2"/>
  <c r="P295" i="2"/>
  <c r="L297" i="2"/>
  <c r="M297" i="2"/>
  <c r="K297" i="2"/>
  <c r="G294" i="2"/>
  <c r="C296" i="2"/>
  <c r="D296" i="2" s="1"/>
  <c r="E295" i="2"/>
  <c r="F295" i="2"/>
  <c r="I295" i="2" s="1"/>
  <c r="B297" i="2"/>
  <c r="A298" i="2"/>
  <c r="F294" i="1"/>
  <c r="G294" i="1" s="1"/>
  <c r="C295" i="1"/>
  <c r="D295" i="1" s="1"/>
  <c r="B296" i="1"/>
  <c r="A297" i="1"/>
  <c r="H297" i="1" s="1"/>
  <c r="G306" i="4" l="1"/>
  <c r="H306" i="4" s="1"/>
  <c r="D308" i="4"/>
  <c r="E308" i="4" s="1"/>
  <c r="F307" i="4"/>
  <c r="B309" i="4"/>
  <c r="C309" i="4" s="1"/>
  <c r="A310" i="4"/>
  <c r="E303" i="3"/>
  <c r="F302" i="3"/>
  <c r="G302" i="3" s="1"/>
  <c r="H302" i="3" s="1"/>
  <c r="A305" i="3"/>
  <c r="B304" i="3"/>
  <c r="C304" i="3"/>
  <c r="D303" i="3"/>
  <c r="N297" i="2"/>
  <c r="O297" i="2" s="1"/>
  <c r="Q295" i="2"/>
  <c r="O296" i="2"/>
  <c r="Q296" i="2" s="1"/>
  <c r="M298" i="2"/>
  <c r="L298" i="2"/>
  <c r="N298" i="2" s="1"/>
  <c r="K298" i="2"/>
  <c r="G295" i="2"/>
  <c r="C297" i="2"/>
  <c r="D297" i="2" s="1"/>
  <c r="B298" i="2"/>
  <c r="A299" i="2"/>
  <c r="E296" i="2"/>
  <c r="F296" i="2"/>
  <c r="I296" i="2" s="1"/>
  <c r="E294" i="1"/>
  <c r="F295" i="1"/>
  <c r="G295" i="1" s="1"/>
  <c r="C296" i="1"/>
  <c r="D296" i="1" s="1"/>
  <c r="F296" i="1" s="1"/>
  <c r="G296" i="1" s="1"/>
  <c r="E295" i="1"/>
  <c r="B297" i="1"/>
  <c r="A298" i="1"/>
  <c r="H298" i="1" s="1"/>
  <c r="G307" i="4" l="1"/>
  <c r="H307" i="4" s="1"/>
  <c r="D309" i="4"/>
  <c r="E309" i="4" s="1"/>
  <c r="F308" i="4"/>
  <c r="B310" i="4"/>
  <c r="C310" i="4" s="1"/>
  <c r="A311" i="4"/>
  <c r="E304" i="3"/>
  <c r="F303" i="3"/>
  <c r="G303" i="3" s="1"/>
  <c r="H303" i="3" s="1"/>
  <c r="D304" i="3"/>
  <c r="C305" i="3"/>
  <c r="B305" i="3"/>
  <c r="A306" i="3"/>
  <c r="P297" i="2"/>
  <c r="Q297" i="2" s="1"/>
  <c r="P298" i="2"/>
  <c r="O298" i="2"/>
  <c r="M299" i="2"/>
  <c r="L299" i="2"/>
  <c r="N299" i="2" s="1"/>
  <c r="K299" i="2"/>
  <c r="G296" i="2"/>
  <c r="C298" i="2"/>
  <c r="D298" i="2" s="1"/>
  <c r="E297" i="2"/>
  <c r="F297" i="2"/>
  <c r="I297" i="2" s="1"/>
  <c r="H297" i="2" s="1"/>
  <c r="B299" i="2"/>
  <c r="A300" i="2"/>
  <c r="C297" i="1"/>
  <c r="B298" i="1"/>
  <c r="E296" i="1"/>
  <c r="A299" i="1"/>
  <c r="H299" i="1" s="1"/>
  <c r="G308" i="4" l="1"/>
  <c r="H308" i="4" s="1"/>
  <c r="D310" i="4"/>
  <c r="E310" i="4" s="1"/>
  <c r="F309" i="4"/>
  <c r="A312" i="4"/>
  <c r="B311" i="4"/>
  <c r="C311" i="4" s="1"/>
  <c r="E305" i="3"/>
  <c r="F304" i="3"/>
  <c r="G304" i="3" s="1"/>
  <c r="H304" i="3" s="1"/>
  <c r="D305" i="3"/>
  <c r="A307" i="3"/>
  <c r="B306" i="3"/>
  <c r="C306" i="3"/>
  <c r="M300" i="2"/>
  <c r="L300" i="2"/>
  <c r="Q298" i="2"/>
  <c r="K300" i="2"/>
  <c r="G297" i="2"/>
  <c r="C299" i="2"/>
  <c r="D299" i="2" s="1"/>
  <c r="B300" i="2"/>
  <c r="E298" i="2"/>
  <c r="F298" i="2"/>
  <c r="I298" i="2" s="1"/>
  <c r="H298" i="2" s="1"/>
  <c r="D297" i="1"/>
  <c r="F297" i="1" s="1"/>
  <c r="G297" i="1" s="1"/>
  <c r="C298" i="1"/>
  <c r="B299" i="1"/>
  <c r="A300" i="1"/>
  <c r="H300" i="1" s="1"/>
  <c r="G309" i="4" l="1"/>
  <c r="H309" i="4" s="1"/>
  <c r="D311" i="4"/>
  <c r="E311" i="4" s="1"/>
  <c r="F310" i="4"/>
  <c r="A313" i="4"/>
  <c r="B312" i="4"/>
  <c r="C312" i="4" s="1"/>
  <c r="E306" i="3"/>
  <c r="F305" i="3"/>
  <c r="G305" i="3" s="1"/>
  <c r="H305" i="3" s="1"/>
  <c r="D306" i="3"/>
  <c r="B307" i="3"/>
  <c r="A308" i="3"/>
  <c r="C307" i="3"/>
  <c r="N300" i="2"/>
  <c r="P299" i="2"/>
  <c r="O299" i="2"/>
  <c r="G298" i="2"/>
  <c r="C300" i="2"/>
  <c r="D300" i="2" s="1"/>
  <c r="E299" i="2"/>
  <c r="F299" i="2"/>
  <c r="I299" i="2" s="1"/>
  <c r="H299" i="2" s="1"/>
  <c r="E297" i="1"/>
  <c r="D298" i="1"/>
  <c r="F298" i="1" s="1"/>
  <c r="G298" i="1" s="1"/>
  <c r="C299" i="1"/>
  <c r="D299" i="1" s="1"/>
  <c r="B300" i="1"/>
  <c r="G310" i="4" l="1"/>
  <c r="H310" i="4" s="1"/>
  <c r="F311" i="4"/>
  <c r="D312" i="4"/>
  <c r="E312" i="4" s="1"/>
  <c r="A314" i="4"/>
  <c r="B313" i="4"/>
  <c r="C313" i="4" s="1"/>
  <c r="E307" i="3"/>
  <c r="F306" i="3"/>
  <c r="G306" i="3" s="1"/>
  <c r="H306" i="3" s="1"/>
  <c r="B308" i="3"/>
  <c r="C308" i="3"/>
  <c r="A309" i="3"/>
  <c r="D307" i="3"/>
  <c r="O300" i="2"/>
  <c r="P300" i="2"/>
  <c r="Q299" i="2"/>
  <c r="G299" i="2"/>
  <c r="E300" i="2"/>
  <c r="F300" i="2"/>
  <c r="I300" i="2" s="1"/>
  <c r="E298" i="1"/>
  <c r="E299" i="1"/>
  <c r="C300" i="1"/>
  <c r="D300" i="1" s="1"/>
  <c r="G311" i="4" l="1"/>
  <c r="H311" i="4" s="1"/>
  <c r="D313" i="4"/>
  <c r="E313" i="4" s="1"/>
  <c r="F312" i="4"/>
  <c r="A315" i="4"/>
  <c r="B314" i="4"/>
  <c r="C314" i="4" s="1"/>
  <c r="E308" i="3"/>
  <c r="F307" i="3"/>
  <c r="G307" i="3" s="1"/>
  <c r="H307" i="3" s="1"/>
  <c r="A310" i="3"/>
  <c r="C309" i="3"/>
  <c r="B309" i="3"/>
  <c r="D308" i="3"/>
  <c r="J15" i="2"/>
  <c r="J18" i="2" s="1"/>
  <c r="H300" i="2"/>
  <c r="Q300" i="2"/>
  <c r="G300" i="2"/>
  <c r="F299" i="1"/>
  <c r="G299" i="1" s="1"/>
  <c r="F300" i="1"/>
  <c r="G300" i="1" s="1"/>
  <c r="E300" i="1"/>
  <c r="G312" i="4" l="1"/>
  <c r="H312" i="4" s="1"/>
  <c r="D314" i="4"/>
  <c r="E314" i="4" s="1"/>
  <c r="F313" i="4"/>
  <c r="B315" i="4"/>
  <c r="C315" i="4" s="1"/>
  <c r="A316" i="4"/>
  <c r="E309" i="3"/>
  <c r="F308" i="3"/>
  <c r="G308" i="3" s="1"/>
  <c r="H308" i="3" s="1"/>
  <c r="D309" i="3"/>
  <c r="B310" i="3"/>
  <c r="C310" i="3"/>
  <c r="A311" i="3"/>
  <c r="J17" i="2"/>
  <c r="G313" i="4" l="1"/>
  <c r="H313" i="4" s="1"/>
  <c r="D315" i="4"/>
  <c r="E315" i="4" s="1"/>
  <c r="F314" i="4"/>
  <c r="A317" i="4"/>
  <c r="B316" i="4"/>
  <c r="C316" i="4" s="1"/>
  <c r="E310" i="3"/>
  <c r="F309" i="3"/>
  <c r="G309" i="3" s="1"/>
  <c r="H309" i="3" s="1"/>
  <c r="A312" i="3"/>
  <c r="C311" i="3"/>
  <c r="B311" i="3"/>
  <c r="D310" i="3"/>
  <c r="G314" i="4" l="1"/>
  <c r="H314" i="4" s="1"/>
  <c r="E311" i="3"/>
  <c r="F315" i="4"/>
  <c r="D316" i="4"/>
  <c r="E316" i="4" s="1"/>
  <c r="A318" i="4"/>
  <c r="B317" i="4"/>
  <c r="C317" i="4" s="1"/>
  <c r="F310" i="3"/>
  <c r="G310" i="3" s="1"/>
  <c r="H310" i="3" s="1"/>
  <c r="D311" i="3"/>
  <c r="A313" i="3"/>
  <c r="B312" i="3"/>
  <c r="C312" i="3"/>
  <c r="G315" i="4" l="1"/>
  <c r="H315" i="4" s="1"/>
  <c r="D317" i="4"/>
  <c r="E317" i="4" s="1"/>
  <c r="F316" i="4"/>
  <c r="A319" i="4"/>
  <c r="B318" i="4"/>
  <c r="C318" i="4" s="1"/>
  <c r="E312" i="3"/>
  <c r="F311" i="3"/>
  <c r="G311" i="3" s="1"/>
  <c r="H311" i="3" s="1"/>
  <c r="D312" i="3"/>
  <c r="A314" i="3"/>
  <c r="B313" i="3"/>
  <c r="C313" i="3"/>
  <c r="G316" i="4" l="1"/>
  <c r="H316" i="4" s="1"/>
  <c r="D318" i="4"/>
  <c r="E318" i="4" s="1"/>
  <c r="F317" i="4"/>
  <c r="B319" i="4"/>
  <c r="C319" i="4" s="1"/>
  <c r="A320" i="4"/>
  <c r="E313" i="3"/>
  <c r="F312" i="3"/>
  <c r="G312" i="3" s="1"/>
  <c r="H312" i="3" s="1"/>
  <c r="D313" i="3"/>
  <c r="A315" i="3"/>
  <c r="B314" i="3"/>
  <c r="C314" i="3"/>
  <c r="G317" i="4" l="1"/>
  <c r="H317" i="4" s="1"/>
  <c r="D319" i="4"/>
  <c r="E319" i="4" s="1"/>
  <c r="F318" i="4"/>
  <c r="B320" i="4"/>
  <c r="C320" i="4" s="1"/>
  <c r="A321" i="4"/>
  <c r="E314" i="3"/>
  <c r="F313" i="3"/>
  <c r="G313" i="3" s="1"/>
  <c r="H313" i="3" s="1"/>
  <c r="D314" i="3"/>
  <c r="B315" i="3"/>
  <c r="A316" i="3"/>
  <c r="C315" i="3"/>
  <c r="G318" i="4" l="1"/>
  <c r="H318" i="4" s="1"/>
  <c r="D320" i="4"/>
  <c r="E320" i="4" s="1"/>
  <c r="F319" i="4"/>
  <c r="B321" i="4"/>
  <c r="C321" i="4" s="1"/>
  <c r="A322" i="4"/>
  <c r="E315" i="3"/>
  <c r="F314" i="3"/>
  <c r="G314" i="3" s="1"/>
  <c r="H314" i="3" s="1"/>
  <c r="B316" i="3"/>
  <c r="C316" i="3"/>
  <c r="A317" i="3"/>
  <c r="D315" i="3"/>
  <c r="G319" i="4" l="1"/>
  <c r="H319" i="4" s="1"/>
  <c r="D321" i="4"/>
  <c r="E321" i="4" s="1"/>
  <c r="F320" i="4"/>
  <c r="B322" i="4"/>
  <c r="C322" i="4" s="1"/>
  <c r="A323" i="4"/>
  <c r="E316" i="3"/>
  <c r="F315" i="3"/>
  <c r="G315" i="3" s="1"/>
  <c r="H315" i="3" s="1"/>
  <c r="C317" i="3"/>
  <c r="B317" i="3"/>
  <c r="E317" i="3" s="1"/>
  <c r="A318" i="3"/>
  <c r="D316" i="3"/>
  <c r="G320" i="4" l="1"/>
  <c r="H320" i="4" s="1"/>
  <c r="D322" i="4"/>
  <c r="E322" i="4" s="1"/>
  <c r="F321" i="4"/>
  <c r="A324" i="4"/>
  <c r="B323" i="4"/>
  <c r="C323" i="4" s="1"/>
  <c r="F316" i="3"/>
  <c r="G316" i="3" s="1"/>
  <c r="H316" i="3" s="1"/>
  <c r="D317" i="3"/>
  <c r="B318" i="3"/>
  <c r="C318" i="3"/>
  <c r="A319" i="3"/>
  <c r="G321" i="4" l="1"/>
  <c r="H321" i="4" s="1"/>
  <c r="D323" i="4"/>
  <c r="E323" i="4" s="1"/>
  <c r="F322" i="4"/>
  <c r="B324" i="4"/>
  <c r="C324" i="4" s="1"/>
  <c r="A325" i="4"/>
  <c r="E318" i="3"/>
  <c r="F317" i="3"/>
  <c r="G317" i="3" s="1"/>
  <c r="H317" i="3" s="1"/>
  <c r="A320" i="3"/>
  <c r="C319" i="3"/>
  <c r="B319" i="3"/>
  <c r="D318" i="3"/>
  <c r="G322" i="4" l="1"/>
  <c r="H322" i="4" s="1"/>
  <c r="E319" i="3"/>
  <c r="D324" i="4"/>
  <c r="E324" i="4" s="1"/>
  <c r="F323" i="4"/>
  <c r="A326" i="4"/>
  <c r="B325" i="4"/>
  <c r="C325" i="4" s="1"/>
  <c r="F318" i="3"/>
  <c r="G318" i="3" s="1"/>
  <c r="H318" i="3" s="1"/>
  <c r="D319" i="3"/>
  <c r="B320" i="3"/>
  <c r="C320" i="3"/>
  <c r="A321" i="3"/>
  <c r="G323" i="4" l="1"/>
  <c r="H323" i="4" s="1"/>
  <c r="F324" i="4"/>
  <c r="D325" i="4"/>
  <c r="E325" i="4" s="1"/>
  <c r="A327" i="4"/>
  <c r="B326" i="4"/>
  <c r="C326" i="4" s="1"/>
  <c r="E320" i="3"/>
  <c r="F319" i="3"/>
  <c r="G319" i="3" s="1"/>
  <c r="H319" i="3" s="1"/>
  <c r="A322" i="3"/>
  <c r="C321" i="3"/>
  <c r="B321" i="3"/>
  <c r="D320" i="3"/>
  <c r="G324" i="4" l="1"/>
  <c r="H324" i="4" s="1"/>
  <c r="E321" i="3"/>
  <c r="D326" i="4"/>
  <c r="E326" i="4" s="1"/>
  <c r="F325" i="4"/>
  <c r="B327" i="4"/>
  <c r="C327" i="4" s="1"/>
  <c r="A328" i="4"/>
  <c r="F320" i="3"/>
  <c r="G320" i="3" s="1"/>
  <c r="H320" i="3" s="1"/>
  <c r="D321" i="3"/>
  <c r="A323" i="3"/>
  <c r="B322" i="3"/>
  <c r="C322" i="3"/>
  <c r="G325" i="4" l="1"/>
  <c r="H325" i="4" s="1"/>
  <c r="F326" i="4"/>
  <c r="D327" i="4"/>
  <c r="E327" i="4" s="1"/>
  <c r="A329" i="4"/>
  <c r="B328" i="4"/>
  <c r="C328" i="4" s="1"/>
  <c r="E322" i="3"/>
  <c r="F321" i="3"/>
  <c r="G321" i="3" s="1"/>
  <c r="H321" i="3" s="1"/>
  <c r="D322" i="3"/>
  <c r="B323" i="3"/>
  <c r="A324" i="3"/>
  <c r="C323" i="3"/>
  <c r="G326" i="4" l="1"/>
  <c r="H326" i="4" s="1"/>
  <c r="D328" i="4"/>
  <c r="E328" i="4" s="1"/>
  <c r="F327" i="4"/>
  <c r="A330" i="4"/>
  <c r="B329" i="4"/>
  <c r="C329" i="4" s="1"/>
  <c r="E323" i="3"/>
  <c r="F322" i="3"/>
  <c r="G322" i="3" s="1"/>
  <c r="H322" i="3" s="1"/>
  <c r="B324" i="3"/>
  <c r="C324" i="3"/>
  <c r="A325" i="3"/>
  <c r="D323" i="3"/>
  <c r="G327" i="4" l="1"/>
  <c r="H327" i="4" s="1"/>
  <c r="D329" i="4"/>
  <c r="E329" i="4" s="1"/>
  <c r="F328" i="4"/>
  <c r="B330" i="4"/>
  <c r="C330" i="4" s="1"/>
  <c r="A331" i="4"/>
  <c r="E324" i="3"/>
  <c r="F323" i="3"/>
  <c r="G323" i="3" s="1"/>
  <c r="H323" i="3" s="1"/>
  <c r="A326" i="3"/>
  <c r="B325" i="3"/>
  <c r="C325" i="3"/>
  <c r="D324" i="3"/>
  <c r="G328" i="4" l="1"/>
  <c r="H328" i="4" s="1"/>
  <c r="F329" i="4"/>
  <c r="B331" i="4"/>
  <c r="C331" i="4" s="1"/>
  <c r="A332" i="4"/>
  <c r="D330" i="4"/>
  <c r="E330" i="4" s="1"/>
  <c r="E325" i="3"/>
  <c r="F324" i="3"/>
  <c r="G324" i="3" s="1"/>
  <c r="H324" i="3" s="1"/>
  <c r="D325" i="3"/>
  <c r="B326" i="3"/>
  <c r="C326" i="3"/>
  <c r="A327" i="3"/>
  <c r="G329" i="4" l="1"/>
  <c r="H329" i="4" s="1"/>
  <c r="D331" i="4"/>
  <c r="E331" i="4" s="1"/>
  <c r="F330" i="4"/>
  <c r="B332" i="4"/>
  <c r="C332" i="4" s="1"/>
  <c r="A333" i="4"/>
  <c r="E326" i="3"/>
  <c r="F325" i="3"/>
  <c r="G325" i="3" s="1"/>
  <c r="H325" i="3" s="1"/>
  <c r="A328" i="3"/>
  <c r="C327" i="3"/>
  <c r="B327" i="3"/>
  <c r="D326" i="3"/>
  <c r="G330" i="4" l="1"/>
  <c r="H330" i="4" s="1"/>
  <c r="E327" i="3"/>
  <c r="D332" i="4"/>
  <c r="E332" i="4" s="1"/>
  <c r="F331" i="4"/>
  <c r="A334" i="4"/>
  <c r="B333" i="4"/>
  <c r="C333" i="4" s="1"/>
  <c r="F326" i="3"/>
  <c r="G326" i="3" s="1"/>
  <c r="H326" i="3" s="1"/>
  <c r="D327" i="3"/>
  <c r="B328" i="3"/>
  <c r="C328" i="3"/>
  <c r="A329" i="3"/>
  <c r="G331" i="4" l="1"/>
  <c r="H331" i="4" s="1"/>
  <c r="D333" i="4"/>
  <c r="E333" i="4" s="1"/>
  <c r="F332" i="4"/>
  <c r="A335" i="4"/>
  <c r="B334" i="4"/>
  <c r="C334" i="4" s="1"/>
  <c r="E328" i="3"/>
  <c r="F327" i="3"/>
  <c r="G327" i="3" s="1"/>
  <c r="H327" i="3" s="1"/>
  <c r="D328" i="3"/>
  <c r="B329" i="3"/>
  <c r="C329" i="3"/>
  <c r="A330" i="3"/>
  <c r="G332" i="4" l="1"/>
  <c r="H332" i="4" s="1"/>
  <c r="D334" i="4"/>
  <c r="E334" i="4" s="1"/>
  <c r="F333" i="4"/>
  <c r="B335" i="4"/>
  <c r="C335" i="4" s="1"/>
  <c r="A336" i="4"/>
  <c r="E329" i="3"/>
  <c r="F328" i="3"/>
  <c r="G328" i="3" s="1"/>
  <c r="H328" i="3" s="1"/>
  <c r="A331" i="3"/>
  <c r="B330" i="3"/>
  <c r="C330" i="3"/>
  <c r="D329" i="3"/>
  <c r="G333" i="4" l="1"/>
  <c r="H333" i="4" s="1"/>
  <c r="F334" i="4"/>
  <c r="A337" i="4"/>
  <c r="F15" i="4" s="1"/>
  <c r="B336" i="4"/>
  <c r="C336" i="4" s="1"/>
  <c r="D335" i="4"/>
  <c r="E335" i="4" s="1"/>
  <c r="E330" i="3"/>
  <c r="F329" i="3"/>
  <c r="G329" i="3" s="1"/>
  <c r="H329" i="3" s="1"/>
  <c r="D330" i="3"/>
  <c r="A332" i="3"/>
  <c r="B331" i="3"/>
  <c r="C331" i="3"/>
  <c r="G334" i="4" l="1"/>
  <c r="H334" i="4" s="1"/>
  <c r="D336" i="4"/>
  <c r="E336" i="4" s="1"/>
  <c r="F335" i="4"/>
  <c r="B337" i="4"/>
  <c r="C337" i="4" s="1"/>
  <c r="E331" i="3"/>
  <c r="F330" i="3"/>
  <c r="G330" i="3" s="1"/>
  <c r="H330" i="3" s="1"/>
  <c r="D331" i="3"/>
  <c r="B332" i="3"/>
  <c r="C332" i="3"/>
  <c r="A333" i="3"/>
  <c r="G335" i="4" l="1"/>
  <c r="H335" i="4" s="1"/>
  <c r="F336" i="4"/>
  <c r="D337" i="4"/>
  <c r="E337" i="4" s="1"/>
  <c r="E332" i="3"/>
  <c r="F331" i="3"/>
  <c r="G331" i="3" s="1"/>
  <c r="H331" i="3" s="1"/>
  <c r="A334" i="3"/>
  <c r="C333" i="3"/>
  <c r="B333" i="3"/>
  <c r="D332" i="3"/>
  <c r="G336" i="4" l="1"/>
  <c r="H336" i="4" s="1"/>
  <c r="F337" i="4"/>
  <c r="E333" i="3"/>
  <c r="F332" i="3"/>
  <c r="G332" i="3" s="1"/>
  <c r="H332" i="3" s="1"/>
  <c r="D333" i="3"/>
  <c r="A335" i="3"/>
  <c r="B334" i="3"/>
  <c r="C334" i="3"/>
  <c r="G337" i="4" l="1"/>
  <c r="H337" i="4" s="1"/>
  <c r="E334" i="3"/>
  <c r="F333" i="3"/>
  <c r="G333" i="3" s="1"/>
  <c r="H333" i="3" s="1"/>
  <c r="D334" i="3"/>
  <c r="B335" i="3"/>
  <c r="A336" i="3"/>
  <c r="C335" i="3"/>
  <c r="E15" i="4" l="1"/>
  <c r="E14" i="4"/>
  <c r="E335" i="3"/>
  <c r="F334" i="3"/>
  <c r="G334" i="3" s="1"/>
  <c r="H334" i="3" s="1"/>
  <c r="B336" i="3"/>
  <c r="C336" i="3"/>
  <c r="A337" i="3"/>
  <c r="D335" i="3"/>
  <c r="E336" i="3" l="1"/>
  <c r="F335" i="3"/>
  <c r="G335" i="3" s="1"/>
  <c r="H335" i="3" s="1"/>
  <c r="B337" i="3"/>
  <c r="C337" i="3"/>
  <c r="A338" i="3"/>
  <c r="D336" i="3"/>
  <c r="E337" i="3" l="1"/>
  <c r="F336" i="3"/>
  <c r="G336" i="3" s="1"/>
  <c r="H336" i="3" s="1"/>
  <c r="B338" i="3"/>
  <c r="C338" i="3"/>
  <c r="A339" i="3"/>
  <c r="D337" i="3"/>
  <c r="E338" i="3" l="1"/>
  <c r="F337" i="3"/>
  <c r="G337" i="3" s="1"/>
  <c r="H337" i="3" s="1"/>
  <c r="A340" i="3"/>
  <c r="C339" i="3"/>
  <c r="B339" i="3"/>
  <c r="D338" i="3"/>
  <c r="E339" i="3" l="1"/>
  <c r="F338" i="3"/>
  <c r="G338" i="3" s="1"/>
  <c r="H338" i="3" s="1"/>
  <c r="D339" i="3"/>
  <c r="A341" i="3"/>
  <c r="B340" i="3"/>
  <c r="C340" i="3"/>
  <c r="E340" i="3" l="1"/>
  <c r="F339" i="3"/>
  <c r="G339" i="3" s="1"/>
  <c r="H339" i="3" s="1"/>
  <c r="D340" i="3"/>
  <c r="C341" i="3"/>
  <c r="A342" i="3"/>
  <c r="B341" i="3"/>
  <c r="E341" i="3" s="1"/>
  <c r="F340" i="3" l="1"/>
  <c r="G340" i="3" s="1"/>
  <c r="H340" i="3" s="1"/>
  <c r="D341" i="3"/>
  <c r="B342" i="3"/>
  <c r="C342" i="3"/>
  <c r="A343" i="3"/>
  <c r="E342" i="3" l="1"/>
  <c r="F341" i="3"/>
  <c r="G341" i="3" s="1"/>
  <c r="H341" i="3" s="1"/>
  <c r="A344" i="3"/>
  <c r="C343" i="3"/>
  <c r="B343" i="3"/>
  <c r="D342" i="3"/>
  <c r="E343" i="3" l="1"/>
  <c r="F342" i="3"/>
  <c r="G342" i="3" s="1"/>
  <c r="H342" i="3" s="1"/>
  <c r="D343" i="3"/>
  <c r="B344" i="3"/>
  <c r="C344" i="3"/>
  <c r="A345" i="3"/>
  <c r="E344" i="3" l="1"/>
  <c r="F343" i="3"/>
  <c r="G343" i="3" s="1"/>
  <c r="H343" i="3" s="1"/>
  <c r="D344" i="3"/>
  <c r="A346" i="3"/>
  <c r="B345" i="3"/>
  <c r="C345" i="3"/>
  <c r="E345" i="3" l="1"/>
  <c r="F344" i="3"/>
  <c r="G344" i="3" s="1"/>
  <c r="H344" i="3" s="1"/>
  <c r="D345" i="3"/>
  <c r="B346" i="3"/>
  <c r="C346" i="3"/>
  <c r="A347" i="3"/>
  <c r="E346" i="3" l="1"/>
  <c r="F345" i="3"/>
  <c r="G345" i="3" s="1"/>
  <c r="H345" i="3" s="1"/>
  <c r="A348" i="3"/>
  <c r="C347" i="3"/>
  <c r="B347" i="3"/>
  <c r="D346" i="3"/>
  <c r="E347" i="3" l="1"/>
  <c r="F346" i="3"/>
  <c r="G346" i="3" s="1"/>
  <c r="H346" i="3" s="1"/>
  <c r="D347" i="3"/>
  <c r="A349" i="3"/>
  <c r="C348" i="3"/>
  <c r="B348" i="3"/>
  <c r="E348" i="3" l="1"/>
  <c r="F347" i="3"/>
  <c r="G347" i="3" s="1"/>
  <c r="H347" i="3" s="1"/>
  <c r="D348" i="3"/>
  <c r="A350" i="3"/>
  <c r="C349" i="3"/>
  <c r="B349" i="3"/>
  <c r="E349" i="3" l="1"/>
  <c r="F348" i="3"/>
  <c r="G348" i="3" s="1"/>
  <c r="H348" i="3" s="1"/>
  <c r="D349" i="3"/>
  <c r="C350" i="3"/>
  <c r="A351" i="3"/>
  <c r="B350" i="3"/>
  <c r="E350" i="3" l="1"/>
  <c r="F349" i="3"/>
  <c r="G349" i="3" s="1"/>
  <c r="H349" i="3" s="1"/>
  <c r="D350" i="3"/>
  <c r="C351" i="3"/>
  <c r="B351" i="3"/>
  <c r="A352" i="3"/>
  <c r="E351" i="3" l="1"/>
  <c r="F350" i="3"/>
  <c r="G350" i="3" s="1"/>
  <c r="H350" i="3" s="1"/>
  <c r="B352" i="3"/>
  <c r="C352" i="3"/>
  <c r="A353" i="3"/>
  <c r="D351" i="3"/>
  <c r="F351" i="3" s="1"/>
  <c r="G351" i="3" s="1"/>
  <c r="H351" i="3" s="1"/>
  <c r="E352" i="3" l="1"/>
  <c r="B353" i="3"/>
  <c r="C353" i="3"/>
  <c r="A354" i="3"/>
  <c r="D352" i="3"/>
  <c r="E353" i="3" l="1"/>
  <c r="F352" i="3"/>
  <c r="G352" i="3" s="1"/>
  <c r="H352" i="3" s="1"/>
  <c r="B354" i="3"/>
  <c r="C354" i="3"/>
  <c r="A355" i="3"/>
  <c r="D353" i="3"/>
  <c r="E354" i="3" l="1"/>
  <c r="F353" i="3"/>
  <c r="G353" i="3" s="1"/>
  <c r="H353" i="3" s="1"/>
  <c r="A356" i="3"/>
  <c r="C355" i="3"/>
  <c r="B355" i="3"/>
  <c r="D354" i="3"/>
  <c r="E355" i="3" l="1"/>
  <c r="F354" i="3"/>
  <c r="G354" i="3" s="1"/>
  <c r="H354" i="3" s="1"/>
  <c r="D355" i="3"/>
  <c r="A357" i="3"/>
  <c r="C356" i="3"/>
  <c r="B356" i="3"/>
  <c r="E356" i="3" l="1"/>
  <c r="F355" i="3"/>
  <c r="G355" i="3" s="1"/>
  <c r="H355" i="3" s="1"/>
  <c r="D356" i="3"/>
  <c r="B357" i="3"/>
  <c r="A358" i="3"/>
  <c r="C357" i="3"/>
  <c r="E357" i="3" l="1"/>
  <c r="F356" i="3"/>
  <c r="G356" i="3" s="1"/>
  <c r="H356" i="3" s="1"/>
  <c r="B358" i="3"/>
  <c r="A359" i="3"/>
  <c r="C358" i="3"/>
  <c r="D357" i="3"/>
  <c r="E358" i="3" l="1"/>
  <c r="F357" i="3"/>
  <c r="G357" i="3" s="1"/>
  <c r="H357" i="3" s="1"/>
  <c r="C359" i="3"/>
  <c r="B359" i="3"/>
  <c r="A360" i="3"/>
  <c r="D358" i="3"/>
  <c r="E359" i="3" l="1"/>
  <c r="F358" i="3"/>
  <c r="G358" i="3" s="1"/>
  <c r="H358" i="3" s="1"/>
  <c r="C360" i="3"/>
  <c r="B360" i="3"/>
  <c r="A361" i="3"/>
  <c r="D359" i="3"/>
  <c r="E360" i="3" l="1"/>
  <c r="F359" i="3"/>
  <c r="G359" i="3" s="1"/>
  <c r="H359" i="3" s="1"/>
  <c r="B361" i="3"/>
  <c r="C361" i="3"/>
  <c r="A362" i="3"/>
  <c r="D360" i="3"/>
  <c r="E361" i="3" l="1"/>
  <c r="F360" i="3"/>
  <c r="G360" i="3" s="1"/>
  <c r="H360" i="3" s="1"/>
  <c r="B362" i="3"/>
  <c r="C362" i="3"/>
  <c r="A363" i="3"/>
  <c r="D361" i="3"/>
  <c r="E362" i="3" l="1"/>
  <c r="F361" i="3"/>
  <c r="G361" i="3" s="1"/>
  <c r="H361" i="3" s="1"/>
  <c r="C363" i="3"/>
  <c r="B363" i="3"/>
  <c r="A364" i="3"/>
  <c r="D362" i="3"/>
  <c r="E363" i="3" l="1"/>
  <c r="F362" i="3"/>
  <c r="G362" i="3" s="1"/>
  <c r="H362" i="3" s="1"/>
  <c r="B364" i="3"/>
  <c r="A365" i="3"/>
  <c r="C364" i="3"/>
  <c r="D363" i="3"/>
  <c r="E364" i="3" l="1"/>
  <c r="F363" i="3"/>
  <c r="G363" i="3" s="1"/>
  <c r="H363" i="3" s="1"/>
  <c r="A366" i="3"/>
  <c r="C365" i="3"/>
  <c r="B365" i="3"/>
  <c r="D364" i="3"/>
  <c r="E365" i="3" l="1"/>
  <c r="F364" i="3"/>
  <c r="G364" i="3" s="1"/>
  <c r="H364" i="3" s="1"/>
  <c r="D365" i="3"/>
  <c r="B366" i="3"/>
  <c r="A367" i="3"/>
  <c r="C366" i="3"/>
  <c r="E366" i="3" l="1"/>
  <c r="F365" i="3"/>
  <c r="G365" i="3" s="1"/>
  <c r="H365" i="3" s="1"/>
  <c r="C367" i="3"/>
  <c r="B367" i="3"/>
  <c r="A368" i="3"/>
  <c r="D366" i="3"/>
  <c r="E367" i="3" l="1"/>
  <c r="F366" i="3"/>
  <c r="G366" i="3" s="1"/>
  <c r="H366" i="3" s="1"/>
  <c r="A369" i="3"/>
  <c r="C368" i="3"/>
  <c r="B368" i="3"/>
  <c r="D367" i="3"/>
  <c r="E368" i="3" l="1"/>
  <c r="F367" i="3"/>
  <c r="G367" i="3" s="1"/>
  <c r="H367" i="3" s="1"/>
  <c r="D368" i="3"/>
  <c r="B369" i="3"/>
  <c r="A370" i="3"/>
  <c r="C369" i="3"/>
  <c r="E369" i="3" l="1"/>
  <c r="F368" i="3"/>
  <c r="G368" i="3" s="1"/>
  <c r="H368" i="3" s="1"/>
  <c r="D369" i="3"/>
  <c r="C370" i="3"/>
  <c r="A371" i="3"/>
  <c r="B370" i="3"/>
  <c r="E370" i="3" l="1"/>
  <c r="F369" i="3"/>
  <c r="G369" i="3" s="1"/>
  <c r="H369" i="3" s="1"/>
  <c r="D370" i="3"/>
  <c r="C371" i="3"/>
  <c r="A372" i="3"/>
  <c r="B371" i="3"/>
  <c r="E371" i="3" l="1"/>
  <c r="F370" i="3"/>
  <c r="G370" i="3" s="1"/>
  <c r="H370" i="3" s="1"/>
  <c r="D371" i="3"/>
  <c r="C372" i="3"/>
  <c r="B372" i="3"/>
  <c r="A373" i="3"/>
  <c r="E372" i="3" l="1"/>
  <c r="F371" i="3"/>
  <c r="G371" i="3" s="1"/>
  <c r="H371" i="3" s="1"/>
  <c r="D372" i="3"/>
  <c r="B373" i="3"/>
  <c r="A374" i="3"/>
  <c r="C373" i="3"/>
  <c r="E373" i="3" l="1"/>
  <c r="F372" i="3"/>
  <c r="G372" i="3" s="1"/>
  <c r="H372" i="3" s="1"/>
  <c r="B374" i="3"/>
  <c r="A375" i="3"/>
  <c r="C374" i="3"/>
  <c r="D373" i="3"/>
  <c r="E374" i="3" l="1"/>
  <c r="F373" i="3"/>
  <c r="G373" i="3" s="1"/>
  <c r="H373" i="3" s="1"/>
  <c r="B375" i="3"/>
  <c r="A376" i="3"/>
  <c r="C375" i="3"/>
  <c r="D374" i="3"/>
  <c r="E375" i="3" l="1"/>
  <c r="F374" i="3"/>
  <c r="G374" i="3" s="1"/>
  <c r="H374" i="3" s="1"/>
  <c r="A377" i="3"/>
  <c r="C376" i="3"/>
  <c r="B376" i="3"/>
  <c r="D375" i="3"/>
  <c r="E376" i="3" l="1"/>
  <c r="F375" i="3"/>
  <c r="G375" i="3" s="1"/>
  <c r="H375" i="3" s="1"/>
  <c r="D376" i="3"/>
  <c r="B377" i="3"/>
  <c r="A378" i="3"/>
  <c r="C377" i="3"/>
  <c r="E377" i="3" l="1"/>
  <c r="F376" i="3"/>
  <c r="G376" i="3" s="1"/>
  <c r="H376" i="3" s="1"/>
  <c r="B378" i="3"/>
  <c r="A379" i="3"/>
  <c r="C378" i="3"/>
  <c r="D377" i="3"/>
  <c r="E378" i="3" l="1"/>
  <c r="F377" i="3"/>
  <c r="G377" i="3" s="1"/>
  <c r="H377" i="3" s="1"/>
  <c r="B379" i="3"/>
  <c r="A380" i="3"/>
  <c r="C379" i="3"/>
  <c r="D378" i="3"/>
  <c r="E379" i="3" l="1"/>
  <c r="F378" i="3"/>
  <c r="G378" i="3" s="1"/>
  <c r="H378" i="3" s="1"/>
  <c r="C380" i="3"/>
  <c r="B380" i="3"/>
  <c r="E380" i="3" s="1"/>
  <c r="A381" i="3"/>
  <c r="D379" i="3"/>
  <c r="F379" i="3" l="1"/>
  <c r="G379" i="3" s="1"/>
  <c r="H379" i="3" s="1"/>
  <c r="B381" i="3"/>
  <c r="A382" i="3"/>
  <c r="C381" i="3"/>
  <c r="D380" i="3"/>
  <c r="E381" i="3" l="1"/>
  <c r="F380" i="3"/>
  <c r="G380" i="3" s="1"/>
  <c r="H380" i="3" s="1"/>
  <c r="C382" i="3"/>
  <c r="B382" i="3"/>
  <c r="A383" i="3"/>
  <c r="D381" i="3"/>
  <c r="E382" i="3" l="1"/>
  <c r="F381" i="3"/>
  <c r="G381" i="3" s="1"/>
  <c r="H381" i="3" s="1"/>
  <c r="C383" i="3"/>
  <c r="B383" i="3"/>
  <c r="A384" i="3"/>
  <c r="D382" i="3"/>
  <c r="E383" i="3" l="1"/>
  <c r="F382" i="3"/>
  <c r="G382" i="3" s="1"/>
  <c r="H382" i="3" s="1"/>
  <c r="B384" i="3"/>
  <c r="A385" i="3"/>
  <c r="C384" i="3"/>
  <c r="D383" i="3"/>
  <c r="E384" i="3" l="1"/>
  <c r="F383" i="3"/>
  <c r="G383" i="3" s="1"/>
  <c r="H383" i="3" s="1"/>
  <c r="B385" i="3"/>
  <c r="A386" i="3"/>
  <c r="C385" i="3"/>
  <c r="D384" i="3"/>
  <c r="E385" i="3" l="1"/>
  <c r="F384" i="3"/>
  <c r="G384" i="3" s="1"/>
  <c r="H384" i="3" s="1"/>
  <c r="A387" i="3"/>
  <c r="C386" i="3"/>
  <c r="B386" i="3"/>
  <c r="D385" i="3"/>
  <c r="F385" i="3" s="1"/>
  <c r="G385" i="3" s="1"/>
  <c r="H385" i="3" s="1"/>
  <c r="E386" i="3" l="1"/>
  <c r="D386" i="3"/>
  <c r="C387" i="3"/>
  <c r="B387" i="3"/>
  <c r="A388" i="3"/>
  <c r="E387" i="3" l="1"/>
  <c r="F386" i="3"/>
  <c r="G386" i="3" s="1"/>
  <c r="H386" i="3" s="1"/>
  <c r="D387" i="3"/>
  <c r="B388" i="3"/>
  <c r="A389" i="3"/>
  <c r="C388" i="3"/>
  <c r="E388" i="3" l="1"/>
  <c r="F387" i="3"/>
  <c r="G387" i="3" s="1"/>
  <c r="H387" i="3" s="1"/>
  <c r="A390" i="3"/>
  <c r="C389" i="3"/>
  <c r="B389" i="3"/>
  <c r="D388" i="3"/>
  <c r="E389" i="3" l="1"/>
  <c r="F388" i="3"/>
  <c r="G388" i="3" s="1"/>
  <c r="H388" i="3" s="1"/>
  <c r="D389" i="3"/>
  <c r="B390" i="3"/>
  <c r="E390" i="3" s="1"/>
  <c r="A391" i="3"/>
  <c r="C390" i="3"/>
  <c r="F389" i="3" l="1"/>
  <c r="G389" i="3" s="1"/>
  <c r="H389" i="3" s="1"/>
  <c r="B391" i="3"/>
  <c r="A392" i="3"/>
  <c r="C391" i="3"/>
  <c r="D390" i="3"/>
  <c r="E391" i="3" l="1"/>
  <c r="F390" i="3"/>
  <c r="G390" i="3" s="1"/>
  <c r="H390" i="3" s="1"/>
  <c r="A393" i="3"/>
  <c r="B392" i="3"/>
  <c r="C392" i="3"/>
  <c r="D391" i="3"/>
  <c r="E392" i="3" l="1"/>
  <c r="F391" i="3"/>
  <c r="G391" i="3" s="1"/>
  <c r="H391" i="3" s="1"/>
  <c r="D392" i="3"/>
  <c r="A394" i="3"/>
  <c r="C393" i="3"/>
  <c r="B393" i="3"/>
  <c r="E393" i="3" s="1"/>
  <c r="F392" i="3" l="1"/>
  <c r="G392" i="3" s="1"/>
  <c r="H392" i="3" s="1"/>
  <c r="D393" i="3"/>
  <c r="A395" i="3"/>
  <c r="C394" i="3"/>
  <c r="B394" i="3"/>
  <c r="E394" i="3" l="1"/>
  <c r="F393" i="3"/>
  <c r="G393" i="3" s="1"/>
  <c r="H393" i="3" s="1"/>
  <c r="D394" i="3"/>
  <c r="B395" i="3"/>
  <c r="A396" i="3"/>
  <c r="C395" i="3"/>
  <c r="E395" i="3" l="1"/>
  <c r="F394" i="3"/>
  <c r="G394" i="3" s="1"/>
  <c r="H394" i="3" s="1"/>
  <c r="A397" i="3"/>
  <c r="C396" i="3"/>
  <c r="B396" i="3"/>
  <c r="E396" i="3" s="1"/>
  <c r="D395" i="3"/>
  <c r="F395" i="3" l="1"/>
  <c r="G395" i="3" s="1"/>
  <c r="H395" i="3" s="1"/>
  <c r="D396" i="3"/>
  <c r="B397" i="3"/>
  <c r="A398" i="3"/>
  <c r="C397" i="3"/>
  <c r="E397" i="3" l="1"/>
  <c r="F396" i="3"/>
  <c r="G396" i="3" s="1"/>
  <c r="H396" i="3" s="1"/>
  <c r="B398" i="3"/>
  <c r="A399" i="3"/>
  <c r="C398" i="3"/>
  <c r="D397" i="3"/>
  <c r="E398" i="3" l="1"/>
  <c r="F397" i="3"/>
  <c r="G397" i="3" s="1"/>
  <c r="H397" i="3" s="1"/>
  <c r="C399" i="3"/>
  <c r="B399" i="3"/>
  <c r="A400" i="3"/>
  <c r="D398" i="3"/>
  <c r="E399" i="3" l="1"/>
  <c r="F398" i="3"/>
  <c r="G398" i="3" s="1"/>
  <c r="H398" i="3" s="1"/>
  <c r="B400" i="3"/>
  <c r="A401" i="3"/>
  <c r="C400" i="3"/>
  <c r="D399" i="3"/>
  <c r="E400" i="3" l="1"/>
  <c r="F399" i="3"/>
  <c r="G399" i="3" s="1"/>
  <c r="H399" i="3" s="1"/>
  <c r="B401" i="3"/>
  <c r="A402" i="3"/>
  <c r="C401" i="3"/>
  <c r="D400" i="3"/>
  <c r="E401" i="3" l="1"/>
  <c r="F400" i="3"/>
  <c r="G400" i="3" s="1"/>
  <c r="H400" i="3" s="1"/>
  <c r="B402" i="3"/>
  <c r="A403" i="3"/>
  <c r="C402" i="3"/>
  <c r="D401" i="3"/>
  <c r="E402" i="3" l="1"/>
  <c r="F401" i="3"/>
  <c r="G401" i="3" s="1"/>
  <c r="H401" i="3" s="1"/>
  <c r="B403" i="3"/>
  <c r="A404" i="3"/>
  <c r="C403" i="3"/>
  <c r="D402" i="3"/>
  <c r="E403" i="3" l="1"/>
  <c r="F402" i="3"/>
  <c r="G402" i="3" s="1"/>
  <c r="H402" i="3" s="1"/>
  <c r="B404" i="3"/>
  <c r="A405" i="3"/>
  <c r="C404" i="3"/>
  <c r="D403" i="3"/>
  <c r="E404" i="3" l="1"/>
  <c r="F403" i="3"/>
  <c r="G403" i="3" s="1"/>
  <c r="H403" i="3" s="1"/>
  <c r="B405" i="3"/>
  <c r="A406" i="3"/>
  <c r="C405" i="3"/>
  <c r="D404" i="3"/>
  <c r="E405" i="3" l="1"/>
  <c r="F404" i="3"/>
  <c r="G404" i="3" s="1"/>
  <c r="H404" i="3" s="1"/>
  <c r="B406" i="3"/>
  <c r="A407" i="3"/>
  <c r="C406" i="3"/>
  <c r="D405" i="3"/>
  <c r="E406" i="3" l="1"/>
  <c r="F405" i="3"/>
  <c r="G405" i="3" s="1"/>
  <c r="H405" i="3" s="1"/>
  <c r="B407" i="3"/>
  <c r="A408" i="3"/>
  <c r="C407" i="3"/>
  <c r="D406" i="3"/>
  <c r="E407" i="3" l="1"/>
  <c r="F406" i="3"/>
  <c r="G406" i="3" s="1"/>
  <c r="H406" i="3" s="1"/>
  <c r="B408" i="3"/>
  <c r="A409" i="3"/>
  <c r="C408" i="3"/>
  <c r="D407" i="3"/>
  <c r="E408" i="3" l="1"/>
  <c r="F407" i="3"/>
  <c r="G407" i="3" s="1"/>
  <c r="H407" i="3" s="1"/>
  <c r="C409" i="3"/>
  <c r="A410" i="3"/>
  <c r="B409" i="3"/>
  <c r="D408" i="3"/>
  <c r="E409" i="3" l="1"/>
  <c r="F408" i="3"/>
  <c r="G408" i="3" s="1"/>
  <c r="H408" i="3" s="1"/>
  <c r="D409" i="3"/>
  <c r="C410" i="3"/>
  <c r="B410" i="3"/>
  <c r="A411" i="3"/>
  <c r="E410" i="3" l="1"/>
  <c r="F409" i="3"/>
  <c r="G409" i="3" s="1"/>
  <c r="H409" i="3" s="1"/>
  <c r="D410" i="3"/>
  <c r="C411" i="3"/>
  <c r="B411" i="3"/>
  <c r="A412" i="3"/>
  <c r="E411" i="3" l="1"/>
  <c r="F410" i="3"/>
  <c r="G410" i="3" s="1"/>
  <c r="H410" i="3" s="1"/>
  <c r="C412" i="3"/>
  <c r="B412" i="3"/>
  <c r="A413" i="3"/>
  <c r="D411" i="3"/>
  <c r="E412" i="3" l="1"/>
  <c r="F411" i="3"/>
  <c r="G411" i="3" s="1"/>
  <c r="H411" i="3" s="1"/>
  <c r="A414" i="3"/>
  <c r="C413" i="3"/>
  <c r="B413" i="3"/>
  <c r="D412" i="3"/>
  <c r="E413" i="3" l="1"/>
  <c r="F412" i="3"/>
  <c r="G412" i="3" s="1"/>
  <c r="H412" i="3" s="1"/>
  <c r="D413" i="3"/>
  <c r="A415" i="3"/>
  <c r="C414" i="3"/>
  <c r="B414" i="3"/>
  <c r="E414" i="3" l="1"/>
  <c r="F413" i="3"/>
  <c r="G413" i="3" s="1"/>
  <c r="H413" i="3" s="1"/>
  <c r="C415" i="3"/>
  <c r="A416" i="3"/>
  <c r="B415" i="3"/>
  <c r="D414" i="3"/>
  <c r="E415" i="3" l="1"/>
  <c r="F414" i="3"/>
  <c r="G414" i="3" s="1"/>
  <c r="H414" i="3" s="1"/>
  <c r="D415" i="3"/>
  <c r="A417" i="3"/>
  <c r="C416" i="3"/>
  <c r="B416" i="3"/>
  <c r="E416" i="3" s="1"/>
  <c r="F415" i="3" l="1"/>
  <c r="G415" i="3" s="1"/>
  <c r="H415" i="3" s="1"/>
  <c r="D416" i="3"/>
  <c r="C417" i="3"/>
  <c r="B417" i="3"/>
  <c r="A418" i="3"/>
  <c r="E417" i="3" l="1"/>
  <c r="F416" i="3"/>
  <c r="G416" i="3" s="1"/>
  <c r="H416" i="3" s="1"/>
  <c r="D417" i="3"/>
  <c r="A419" i="3"/>
  <c r="C418" i="3"/>
  <c r="B418" i="3"/>
  <c r="E418" i="3" l="1"/>
  <c r="F417" i="3"/>
  <c r="G417" i="3" s="1"/>
  <c r="H417" i="3" s="1"/>
  <c r="D418" i="3"/>
  <c r="B419" i="3"/>
  <c r="C419" i="3"/>
  <c r="A420" i="3"/>
  <c r="E419" i="3" l="1"/>
  <c r="F418" i="3"/>
  <c r="G418" i="3" s="1"/>
  <c r="H418" i="3" s="1"/>
  <c r="A421" i="3"/>
  <c r="C420" i="3"/>
  <c r="B420" i="3"/>
  <c r="E420" i="3" s="1"/>
  <c r="D419" i="3"/>
  <c r="F419" i="3" l="1"/>
  <c r="G419" i="3" s="1"/>
  <c r="H419" i="3" s="1"/>
  <c r="D420" i="3"/>
  <c r="A422" i="3"/>
  <c r="B421" i="3"/>
  <c r="C421" i="3"/>
  <c r="E421" i="3" l="1"/>
  <c r="F420" i="3"/>
  <c r="G420" i="3" s="1"/>
  <c r="H420" i="3" s="1"/>
  <c r="D421" i="3"/>
  <c r="A423" i="3"/>
  <c r="B422" i="3"/>
  <c r="C422" i="3"/>
  <c r="E422" i="3" l="1"/>
  <c r="F421" i="3"/>
  <c r="G421" i="3" s="1"/>
  <c r="H421" i="3" s="1"/>
  <c r="D422" i="3"/>
  <c r="A424" i="3"/>
  <c r="C423" i="3"/>
  <c r="B423" i="3"/>
  <c r="E423" i="3" l="1"/>
  <c r="F422" i="3"/>
  <c r="G422" i="3" s="1"/>
  <c r="H422" i="3" s="1"/>
  <c r="D423" i="3"/>
  <c r="B424" i="3"/>
  <c r="A425" i="3"/>
  <c r="C424" i="3"/>
  <c r="E424" i="3" l="1"/>
  <c r="F423" i="3"/>
  <c r="G423" i="3" s="1"/>
  <c r="H423" i="3" s="1"/>
  <c r="B425" i="3"/>
  <c r="C425" i="3"/>
  <c r="A426" i="3"/>
  <c r="D424" i="3"/>
  <c r="E425" i="3" l="1"/>
  <c r="F424" i="3"/>
  <c r="G424" i="3" s="1"/>
  <c r="H424" i="3" s="1"/>
  <c r="C426" i="3"/>
  <c r="B426" i="3"/>
  <c r="A427" i="3"/>
  <c r="D425" i="3"/>
  <c r="E426" i="3" l="1"/>
  <c r="F425" i="3"/>
  <c r="G425" i="3" s="1"/>
  <c r="H425" i="3" s="1"/>
  <c r="B427" i="3"/>
  <c r="A428" i="3"/>
  <c r="C427" i="3"/>
  <c r="D426" i="3"/>
  <c r="E427" i="3" l="1"/>
  <c r="F426" i="3"/>
  <c r="G426" i="3" s="1"/>
  <c r="H426" i="3" s="1"/>
  <c r="A429" i="3"/>
  <c r="B428" i="3"/>
  <c r="C428" i="3"/>
  <c r="D427" i="3"/>
  <c r="F427" i="3" l="1"/>
  <c r="G427" i="3" s="1"/>
  <c r="H427" i="3" s="1"/>
  <c r="E428" i="3"/>
  <c r="D428" i="3"/>
  <c r="A430" i="3"/>
  <c r="C429" i="3"/>
  <c r="B429" i="3"/>
  <c r="E429" i="3" l="1"/>
  <c r="F428" i="3"/>
  <c r="G428" i="3" s="1"/>
  <c r="H428" i="3" s="1"/>
  <c r="A431" i="3"/>
  <c r="B430" i="3"/>
  <c r="C430" i="3"/>
  <c r="D429" i="3"/>
  <c r="E430" i="3" l="1"/>
  <c r="F429" i="3"/>
  <c r="G429" i="3" s="1"/>
  <c r="H429" i="3" s="1"/>
  <c r="D430" i="3"/>
  <c r="B431" i="3"/>
  <c r="A432" i="3"/>
  <c r="C431" i="3"/>
  <c r="E431" i="3" l="1"/>
  <c r="F430" i="3"/>
  <c r="G430" i="3" s="1"/>
  <c r="H430" i="3" s="1"/>
  <c r="A433" i="3"/>
  <c r="B432" i="3"/>
  <c r="C432" i="3"/>
  <c r="D431" i="3"/>
  <c r="E432" i="3" l="1"/>
  <c r="F431" i="3"/>
  <c r="G431" i="3" s="1"/>
  <c r="H431" i="3" s="1"/>
  <c r="D432" i="3"/>
  <c r="A434" i="3"/>
  <c r="C433" i="3"/>
  <c r="B433" i="3"/>
  <c r="E433" i="3" l="1"/>
  <c r="F432" i="3"/>
  <c r="G432" i="3" s="1"/>
  <c r="H432" i="3" s="1"/>
  <c r="D433" i="3"/>
  <c r="A435" i="3"/>
  <c r="B434" i="3"/>
  <c r="C434" i="3"/>
  <c r="E434" i="3" l="1"/>
  <c r="F433" i="3"/>
  <c r="G433" i="3" s="1"/>
  <c r="H433" i="3" s="1"/>
  <c r="D434" i="3"/>
  <c r="C435" i="3"/>
  <c r="B435" i="3"/>
  <c r="A436" i="3"/>
  <c r="E435" i="3" l="1"/>
  <c r="F434" i="3"/>
  <c r="G434" i="3" s="1"/>
  <c r="H434" i="3" s="1"/>
  <c r="D435" i="3"/>
  <c r="A437" i="3"/>
  <c r="C436" i="3"/>
  <c r="B436" i="3"/>
  <c r="E436" i="3" l="1"/>
  <c r="F435" i="3"/>
  <c r="G435" i="3" s="1"/>
  <c r="H435" i="3" s="1"/>
  <c r="D436" i="3"/>
  <c r="B437" i="3"/>
  <c r="C437" i="3"/>
  <c r="A438" i="3"/>
  <c r="E437" i="3" l="1"/>
  <c r="F436" i="3"/>
  <c r="G436" i="3" s="1"/>
  <c r="H436" i="3" s="1"/>
  <c r="A439" i="3"/>
  <c r="B438" i="3"/>
  <c r="C438" i="3"/>
  <c r="D437" i="3"/>
  <c r="E438" i="3" l="1"/>
  <c r="F437" i="3"/>
  <c r="G437" i="3" s="1"/>
  <c r="H437" i="3" s="1"/>
  <c r="D438" i="3"/>
  <c r="B439" i="3"/>
  <c r="C439" i="3"/>
  <c r="A440" i="3"/>
  <c r="E439" i="3" l="1"/>
  <c r="F438" i="3"/>
  <c r="G438" i="3" s="1"/>
  <c r="H438" i="3" s="1"/>
  <c r="A441" i="3"/>
  <c r="B440" i="3"/>
  <c r="C440" i="3"/>
  <c r="D439" i="3"/>
  <c r="E440" i="3" l="1"/>
  <c r="F439" i="3"/>
  <c r="G439" i="3" s="1"/>
  <c r="H439" i="3" s="1"/>
  <c r="D440" i="3"/>
  <c r="A442" i="3"/>
  <c r="C441" i="3"/>
  <c r="B441" i="3"/>
  <c r="E441" i="3" l="1"/>
  <c r="F440" i="3"/>
  <c r="G440" i="3" s="1"/>
  <c r="H440" i="3" s="1"/>
  <c r="D441" i="3"/>
  <c r="C442" i="3"/>
  <c r="B442" i="3"/>
  <c r="A443" i="3"/>
  <c r="E442" i="3" l="1"/>
  <c r="F441" i="3"/>
  <c r="G441" i="3" s="1"/>
  <c r="H441" i="3" s="1"/>
  <c r="D442" i="3"/>
  <c r="B443" i="3"/>
  <c r="C443" i="3"/>
  <c r="A444" i="3"/>
  <c r="E443" i="3" l="1"/>
  <c r="F442" i="3"/>
  <c r="G442" i="3" s="1"/>
  <c r="H442" i="3" s="1"/>
  <c r="A445" i="3"/>
  <c r="B444" i="3"/>
  <c r="C444" i="3"/>
  <c r="D443" i="3"/>
  <c r="E444" i="3" l="1"/>
  <c r="F443" i="3"/>
  <c r="G443" i="3" s="1"/>
  <c r="H443" i="3" s="1"/>
  <c r="D444" i="3"/>
  <c r="A446" i="3"/>
  <c r="C445" i="3"/>
  <c r="B445" i="3"/>
  <c r="E445" i="3" l="1"/>
  <c r="F444" i="3"/>
  <c r="G444" i="3" s="1"/>
  <c r="H444" i="3" s="1"/>
  <c r="D445" i="3"/>
  <c r="A447" i="3"/>
  <c r="B446" i="3"/>
  <c r="C446" i="3"/>
  <c r="E446" i="3" l="1"/>
  <c r="F445" i="3"/>
  <c r="G445" i="3" s="1"/>
  <c r="H445" i="3" s="1"/>
  <c r="D446" i="3"/>
  <c r="A448" i="3"/>
  <c r="C447" i="3"/>
  <c r="B447" i="3"/>
  <c r="E447" i="3" l="1"/>
  <c r="F446" i="3"/>
  <c r="G446" i="3" s="1"/>
  <c r="H446" i="3" s="1"/>
  <c r="D447" i="3"/>
  <c r="C448" i="3"/>
  <c r="B448" i="3"/>
  <c r="A449" i="3"/>
  <c r="E448" i="3" l="1"/>
  <c r="F447" i="3"/>
  <c r="G447" i="3" s="1"/>
  <c r="H447" i="3" s="1"/>
  <c r="D448" i="3"/>
  <c r="B449" i="3"/>
  <c r="C449" i="3"/>
  <c r="A450" i="3"/>
  <c r="E449" i="3" l="1"/>
  <c r="F448" i="3"/>
  <c r="G448" i="3" s="1"/>
  <c r="H448" i="3" s="1"/>
  <c r="A451" i="3"/>
  <c r="B450" i="3"/>
  <c r="C450" i="3"/>
  <c r="D449" i="3"/>
  <c r="E450" i="3" l="1"/>
  <c r="F449" i="3"/>
  <c r="G449" i="3" s="1"/>
  <c r="H449" i="3" s="1"/>
  <c r="D450" i="3"/>
  <c r="B451" i="3"/>
  <c r="A452" i="3"/>
  <c r="C451" i="3"/>
  <c r="E451" i="3" l="1"/>
  <c r="F450" i="3"/>
  <c r="G450" i="3" s="1"/>
  <c r="H450" i="3" s="1"/>
  <c r="C452" i="3"/>
  <c r="B452" i="3"/>
  <c r="A453" i="3"/>
  <c r="D451" i="3"/>
  <c r="E452" i="3" l="1"/>
  <c r="F451" i="3"/>
  <c r="G451" i="3" s="1"/>
  <c r="H451" i="3" s="1"/>
  <c r="B453" i="3"/>
  <c r="A454" i="3"/>
  <c r="C453" i="3"/>
  <c r="D452" i="3"/>
  <c r="E453" i="3" l="1"/>
  <c r="F452" i="3"/>
  <c r="G452" i="3" s="1"/>
  <c r="H452" i="3" s="1"/>
  <c r="C454" i="3"/>
  <c r="B454" i="3"/>
  <c r="A455" i="3"/>
  <c r="D453" i="3"/>
  <c r="E454" i="3" l="1"/>
  <c r="F453" i="3"/>
  <c r="G453" i="3" s="1"/>
  <c r="H453" i="3" s="1"/>
  <c r="B455" i="3"/>
  <c r="A456" i="3"/>
  <c r="C455" i="3"/>
  <c r="D454" i="3"/>
  <c r="E455" i="3" l="1"/>
  <c r="F454" i="3"/>
  <c r="G454" i="3" s="1"/>
  <c r="H454" i="3" s="1"/>
  <c r="B456" i="3"/>
  <c r="C456" i="3"/>
  <c r="A457" i="3"/>
  <c r="D455" i="3"/>
  <c r="E456" i="3" l="1"/>
  <c r="F455" i="3"/>
  <c r="G455" i="3" s="1"/>
  <c r="H455" i="3" s="1"/>
  <c r="A458" i="3"/>
  <c r="C457" i="3"/>
  <c r="B457" i="3"/>
  <c r="D456" i="3"/>
  <c r="E457" i="3" l="1"/>
  <c r="F456" i="3"/>
  <c r="G456" i="3" s="1"/>
  <c r="H456" i="3" s="1"/>
  <c r="D457" i="3"/>
  <c r="A459" i="3"/>
  <c r="B458" i="3"/>
  <c r="C458" i="3"/>
  <c r="E458" i="3" l="1"/>
  <c r="F457" i="3"/>
  <c r="G457" i="3" s="1"/>
  <c r="H457" i="3" s="1"/>
  <c r="D458" i="3"/>
  <c r="A460" i="3"/>
  <c r="C459" i="3"/>
  <c r="B459" i="3"/>
  <c r="E459" i="3" l="1"/>
  <c r="F458" i="3"/>
  <c r="G458" i="3" s="1"/>
  <c r="H458" i="3" s="1"/>
  <c r="D459" i="3"/>
  <c r="C460" i="3"/>
  <c r="A461" i="3"/>
  <c r="B460" i="3"/>
  <c r="E460" i="3" l="1"/>
  <c r="F459" i="3"/>
  <c r="G459" i="3" s="1"/>
  <c r="H459" i="3" s="1"/>
  <c r="D460" i="3"/>
  <c r="A462" i="3"/>
  <c r="C461" i="3"/>
  <c r="B461" i="3"/>
  <c r="E461" i="3" s="1"/>
  <c r="F460" i="3" l="1"/>
  <c r="G460" i="3" s="1"/>
  <c r="H460" i="3" s="1"/>
  <c r="D461" i="3"/>
  <c r="B462" i="3"/>
  <c r="C462" i="3"/>
  <c r="A463" i="3"/>
  <c r="E462" i="3" l="1"/>
  <c r="F461" i="3"/>
  <c r="G461" i="3" s="1"/>
  <c r="H461" i="3" s="1"/>
  <c r="A464" i="3"/>
  <c r="C463" i="3"/>
  <c r="B463" i="3"/>
  <c r="E463" i="3" s="1"/>
  <c r="D462" i="3"/>
  <c r="F462" i="3" l="1"/>
  <c r="G462" i="3" s="1"/>
  <c r="H462" i="3" s="1"/>
  <c r="D463" i="3"/>
  <c r="C464" i="3"/>
  <c r="B464" i="3"/>
  <c r="A465" i="3"/>
  <c r="E464" i="3" l="1"/>
  <c r="F463" i="3"/>
  <c r="G463" i="3" s="1"/>
  <c r="H463" i="3" s="1"/>
  <c r="D464" i="3"/>
  <c r="B465" i="3"/>
  <c r="A466" i="3"/>
  <c r="C465" i="3"/>
  <c r="E465" i="3" l="1"/>
  <c r="F464" i="3"/>
  <c r="G464" i="3" s="1"/>
  <c r="H464" i="3" s="1"/>
  <c r="A467" i="3"/>
  <c r="B466" i="3"/>
  <c r="C466" i="3"/>
  <c r="D465" i="3"/>
  <c r="E466" i="3" l="1"/>
  <c r="F465" i="3"/>
  <c r="G465" i="3" s="1"/>
  <c r="H465" i="3" s="1"/>
  <c r="D466" i="3"/>
  <c r="A468" i="3"/>
  <c r="C467" i="3"/>
  <c r="B467" i="3"/>
  <c r="E467" i="3" l="1"/>
  <c r="F466" i="3"/>
  <c r="G466" i="3" s="1"/>
  <c r="H466" i="3" s="1"/>
  <c r="D467" i="3"/>
  <c r="A469" i="3"/>
  <c r="B468" i="3"/>
  <c r="C468" i="3"/>
  <c r="E468" i="3" l="1"/>
  <c r="F467" i="3"/>
  <c r="G467" i="3" s="1"/>
  <c r="H467" i="3" s="1"/>
  <c r="D468" i="3"/>
  <c r="B469" i="3"/>
  <c r="A470" i="3"/>
  <c r="C469" i="3"/>
  <c r="E469" i="3" l="1"/>
  <c r="F468" i="3"/>
  <c r="G468" i="3" s="1"/>
  <c r="H468" i="3" s="1"/>
  <c r="C470" i="3"/>
  <c r="A471" i="3"/>
  <c r="B470" i="3"/>
  <c r="D469" i="3"/>
  <c r="E470" i="3" l="1"/>
  <c r="F469" i="3"/>
  <c r="G469" i="3" s="1"/>
  <c r="H469" i="3" s="1"/>
  <c r="D470" i="3"/>
  <c r="A472" i="3"/>
  <c r="C471" i="3"/>
  <c r="B471" i="3"/>
  <c r="E471" i="3" l="1"/>
  <c r="F470" i="3"/>
  <c r="G470" i="3" s="1"/>
  <c r="H470" i="3" s="1"/>
  <c r="B472" i="3"/>
  <c r="C472" i="3"/>
  <c r="A473" i="3"/>
  <c r="D471" i="3"/>
  <c r="F471" i="3" s="1"/>
  <c r="G471" i="3" s="1"/>
  <c r="H471" i="3" s="1"/>
  <c r="E472" i="3" l="1"/>
  <c r="C473" i="3"/>
  <c r="A474" i="3"/>
  <c r="B473" i="3"/>
  <c r="D472" i="3"/>
  <c r="E473" i="3" l="1"/>
  <c r="F472" i="3"/>
  <c r="G472" i="3" s="1"/>
  <c r="H472" i="3" s="1"/>
  <c r="D473" i="3"/>
  <c r="C474" i="3"/>
  <c r="B474" i="3"/>
  <c r="E474" i="3" s="1"/>
  <c r="A475" i="3"/>
  <c r="F473" i="3" l="1"/>
  <c r="G473" i="3" s="1"/>
  <c r="H473" i="3" s="1"/>
  <c r="D474" i="3"/>
  <c r="A476" i="3"/>
  <c r="C475" i="3"/>
  <c r="B475" i="3"/>
  <c r="E475" i="3" l="1"/>
  <c r="F474" i="3"/>
  <c r="G474" i="3" s="1"/>
  <c r="H474" i="3" s="1"/>
  <c r="D475" i="3"/>
  <c r="B476" i="3"/>
  <c r="C476" i="3"/>
  <c r="A477" i="3"/>
  <c r="E476" i="3" l="1"/>
  <c r="F475" i="3"/>
  <c r="G475" i="3" s="1"/>
  <c r="H475" i="3" s="1"/>
  <c r="A478" i="3"/>
  <c r="B477" i="3"/>
  <c r="C477" i="3"/>
  <c r="D476" i="3"/>
  <c r="E477" i="3" l="1"/>
  <c r="F476" i="3"/>
  <c r="G476" i="3" s="1"/>
  <c r="H476" i="3" s="1"/>
  <c r="D477" i="3"/>
  <c r="A479" i="3"/>
  <c r="C478" i="3"/>
  <c r="B478" i="3"/>
  <c r="E478" i="3" l="1"/>
  <c r="F477" i="3"/>
  <c r="G477" i="3" s="1"/>
  <c r="H477" i="3" s="1"/>
  <c r="D478" i="3"/>
  <c r="B479" i="3"/>
  <c r="A480" i="3"/>
  <c r="C479" i="3"/>
  <c r="E479" i="3" l="1"/>
  <c r="F478" i="3"/>
  <c r="G478" i="3" s="1"/>
  <c r="H478" i="3" s="1"/>
  <c r="A481" i="3"/>
  <c r="B480" i="3"/>
  <c r="C480" i="3"/>
  <c r="D479" i="3"/>
  <c r="E480" i="3" l="1"/>
  <c r="F479" i="3"/>
  <c r="G479" i="3" s="1"/>
  <c r="H479" i="3" s="1"/>
  <c r="D480" i="3"/>
  <c r="C481" i="3"/>
  <c r="B481" i="3"/>
  <c r="A482" i="3"/>
  <c r="E481" i="3" l="1"/>
  <c r="F480" i="3"/>
  <c r="G480" i="3" s="1"/>
  <c r="H480" i="3" s="1"/>
  <c r="D481" i="3"/>
  <c r="C482" i="3"/>
  <c r="A483" i="3"/>
  <c r="B482" i="3"/>
  <c r="E482" i="3" s="1"/>
  <c r="F481" i="3" l="1"/>
  <c r="G481" i="3" s="1"/>
  <c r="H481" i="3" s="1"/>
  <c r="B483" i="3"/>
  <c r="A484" i="3"/>
  <c r="C483" i="3"/>
  <c r="D482" i="3"/>
  <c r="E483" i="3" l="1"/>
  <c r="F482" i="3"/>
  <c r="G482" i="3" s="1"/>
  <c r="H482" i="3" s="1"/>
  <c r="B484" i="3"/>
  <c r="C484" i="3"/>
  <c r="A485" i="3"/>
  <c r="D483" i="3"/>
  <c r="E484" i="3" l="1"/>
  <c r="F483" i="3"/>
  <c r="G483" i="3" s="1"/>
  <c r="H483" i="3" s="1"/>
  <c r="B485" i="3"/>
  <c r="A486" i="3"/>
  <c r="C485" i="3"/>
  <c r="D484" i="3"/>
  <c r="E485" i="3" l="1"/>
  <c r="F484" i="3"/>
  <c r="G484" i="3" s="1"/>
  <c r="H484" i="3" s="1"/>
  <c r="A487" i="3"/>
  <c r="B486" i="3"/>
  <c r="C486" i="3"/>
  <c r="D485" i="3"/>
  <c r="E486" i="3" l="1"/>
  <c r="F485" i="3"/>
  <c r="G485" i="3" s="1"/>
  <c r="H485" i="3" s="1"/>
  <c r="D486" i="3"/>
  <c r="A488" i="3"/>
  <c r="C487" i="3"/>
  <c r="B487" i="3"/>
  <c r="E487" i="3" l="1"/>
  <c r="F486" i="3"/>
  <c r="G486" i="3" s="1"/>
  <c r="H486" i="3" s="1"/>
  <c r="D487" i="3"/>
  <c r="A489" i="3"/>
  <c r="B488" i="3"/>
  <c r="C488" i="3"/>
  <c r="E488" i="3" l="1"/>
  <c r="F487" i="3"/>
  <c r="G487" i="3" s="1"/>
  <c r="H487" i="3" s="1"/>
  <c r="D488" i="3"/>
  <c r="A490" i="3"/>
  <c r="C489" i="3"/>
  <c r="B489" i="3"/>
  <c r="E489" i="3" l="1"/>
  <c r="F488" i="3"/>
  <c r="G488" i="3" s="1"/>
  <c r="H488" i="3" s="1"/>
  <c r="D489" i="3"/>
  <c r="A491" i="3"/>
  <c r="C490" i="3"/>
  <c r="B490" i="3"/>
  <c r="E490" i="3" l="1"/>
  <c r="F489" i="3"/>
  <c r="G489" i="3" s="1"/>
  <c r="H489" i="3" s="1"/>
  <c r="D490" i="3"/>
  <c r="A492" i="3"/>
  <c r="B491" i="3"/>
  <c r="C491" i="3"/>
  <c r="E491" i="3" l="1"/>
  <c r="F490" i="3"/>
  <c r="G490" i="3" s="1"/>
  <c r="H490" i="3" s="1"/>
  <c r="D491" i="3"/>
  <c r="C492" i="3"/>
  <c r="B492" i="3"/>
  <c r="A493" i="3"/>
  <c r="E492" i="3" l="1"/>
  <c r="F491" i="3"/>
  <c r="G491" i="3" s="1"/>
  <c r="H491" i="3" s="1"/>
  <c r="D492" i="3"/>
  <c r="C493" i="3"/>
  <c r="A494" i="3"/>
  <c r="B493" i="3"/>
  <c r="E493" i="3" s="1"/>
  <c r="F492" i="3" l="1"/>
  <c r="G492" i="3" s="1"/>
  <c r="H492" i="3" s="1"/>
  <c r="D493" i="3"/>
  <c r="C494" i="3"/>
  <c r="B494" i="3"/>
  <c r="A495" i="3"/>
  <c r="E494" i="3" l="1"/>
  <c r="F493" i="3"/>
  <c r="G493" i="3" s="1"/>
  <c r="H493" i="3" s="1"/>
  <c r="D494" i="3"/>
  <c r="A496" i="3"/>
  <c r="B495" i="3"/>
  <c r="C495" i="3"/>
  <c r="E495" i="3" l="1"/>
  <c r="F494" i="3"/>
  <c r="G494" i="3" s="1"/>
  <c r="H494" i="3" s="1"/>
  <c r="D495" i="3"/>
  <c r="B496" i="3"/>
  <c r="C496" i="3"/>
  <c r="A497" i="3"/>
  <c r="E496" i="3" l="1"/>
  <c r="F495" i="3"/>
  <c r="G495" i="3" s="1"/>
  <c r="H495" i="3" s="1"/>
  <c r="A498" i="3"/>
  <c r="B497" i="3"/>
  <c r="C497" i="3"/>
  <c r="D496" i="3"/>
  <c r="E497" i="3" l="1"/>
  <c r="F496" i="3"/>
  <c r="G496" i="3" s="1"/>
  <c r="H496" i="3" s="1"/>
  <c r="D497" i="3"/>
  <c r="A499" i="3"/>
  <c r="B498" i="3"/>
  <c r="C498" i="3"/>
  <c r="E498" i="3" l="1"/>
  <c r="F497" i="3"/>
  <c r="G497" i="3" s="1"/>
  <c r="H497" i="3" s="1"/>
  <c r="D498" i="3"/>
  <c r="B499" i="3"/>
  <c r="A500" i="3"/>
  <c r="C499" i="3"/>
  <c r="E499" i="3" l="1"/>
  <c r="F498" i="3"/>
  <c r="G498" i="3" s="1"/>
  <c r="H498" i="3" s="1"/>
  <c r="B500" i="3"/>
  <c r="C500" i="3"/>
  <c r="A501" i="3"/>
  <c r="D499" i="3"/>
  <c r="E500" i="3" l="1"/>
  <c r="F499" i="3"/>
  <c r="G499" i="3" s="1"/>
  <c r="H499" i="3" s="1"/>
  <c r="B501" i="3"/>
  <c r="C501" i="3"/>
  <c r="A502" i="3"/>
  <c r="D500" i="3"/>
  <c r="E501" i="3" l="1"/>
  <c r="F500" i="3"/>
  <c r="G500" i="3" s="1"/>
  <c r="H500" i="3" s="1"/>
  <c r="A503" i="3"/>
  <c r="B502" i="3"/>
  <c r="C502" i="3"/>
  <c r="D501" i="3"/>
  <c r="E502" i="3" l="1"/>
  <c r="F501" i="3"/>
  <c r="G501" i="3" s="1"/>
  <c r="H501" i="3" s="1"/>
  <c r="D502" i="3"/>
  <c r="A504" i="3"/>
  <c r="C503" i="3"/>
  <c r="B503" i="3"/>
  <c r="E503" i="3" l="1"/>
  <c r="F502" i="3"/>
  <c r="G502" i="3" s="1"/>
  <c r="H502" i="3" s="1"/>
  <c r="D503" i="3"/>
  <c r="C504" i="3"/>
  <c r="B504" i="3"/>
  <c r="A505" i="3"/>
  <c r="E504" i="3" l="1"/>
  <c r="F503" i="3"/>
  <c r="G503" i="3" s="1"/>
  <c r="H503" i="3" s="1"/>
  <c r="D504" i="3"/>
  <c r="A506" i="3"/>
  <c r="C505" i="3"/>
  <c r="B505" i="3"/>
  <c r="E505" i="3" l="1"/>
  <c r="F504" i="3"/>
  <c r="G504" i="3" s="1"/>
  <c r="H504" i="3" s="1"/>
  <c r="D505" i="3"/>
  <c r="C506" i="3"/>
  <c r="A507" i="3"/>
  <c r="B506" i="3"/>
  <c r="E506" i="3" s="1"/>
  <c r="F505" i="3" l="1"/>
  <c r="G505" i="3" s="1"/>
  <c r="H505" i="3" s="1"/>
  <c r="D506" i="3"/>
  <c r="A508" i="3"/>
  <c r="C507" i="3"/>
  <c r="B507" i="3"/>
  <c r="E507" i="3" l="1"/>
  <c r="F506" i="3"/>
  <c r="G506" i="3" s="1"/>
  <c r="H506" i="3" s="1"/>
  <c r="B508" i="3"/>
  <c r="A509" i="3"/>
  <c r="C508" i="3"/>
  <c r="D507" i="3"/>
  <c r="E508" i="3" l="1"/>
  <c r="F507" i="3"/>
  <c r="G507" i="3" s="1"/>
  <c r="H507" i="3" s="1"/>
  <c r="B509" i="3"/>
  <c r="A510" i="3"/>
  <c r="C509" i="3"/>
  <c r="D508" i="3"/>
  <c r="E509" i="3" l="1"/>
  <c r="F508" i="3"/>
  <c r="G508" i="3" s="1"/>
  <c r="H508" i="3" s="1"/>
  <c r="A511" i="3"/>
  <c r="B510" i="3"/>
  <c r="C510" i="3"/>
  <c r="D509" i="3"/>
  <c r="E510" i="3" l="1"/>
  <c r="F509" i="3"/>
  <c r="G509" i="3" s="1"/>
  <c r="H509" i="3" s="1"/>
  <c r="D510" i="3"/>
  <c r="B511" i="3"/>
  <c r="C511" i="3"/>
  <c r="A512" i="3"/>
  <c r="E511" i="3" l="1"/>
  <c r="F510" i="3"/>
  <c r="G510" i="3" s="1"/>
  <c r="H510" i="3" s="1"/>
  <c r="A513" i="3"/>
  <c r="C512" i="3"/>
  <c r="B512" i="3"/>
  <c r="D511" i="3"/>
  <c r="E512" i="3" l="1"/>
  <c r="F511" i="3"/>
  <c r="G511" i="3" s="1"/>
  <c r="H511" i="3" s="1"/>
  <c r="D512" i="3"/>
  <c r="A514" i="3"/>
  <c r="C513" i="3"/>
  <c r="B513" i="3"/>
  <c r="E513" i="3" l="1"/>
  <c r="F512" i="3"/>
  <c r="G512" i="3" s="1"/>
  <c r="H512" i="3" s="1"/>
  <c r="B514" i="3"/>
  <c r="C514" i="3"/>
  <c r="A515" i="3"/>
  <c r="D513" i="3"/>
  <c r="E514" i="3" l="1"/>
  <c r="F513" i="3"/>
  <c r="G513" i="3" s="1"/>
  <c r="H513" i="3" s="1"/>
  <c r="A516" i="3"/>
  <c r="B515" i="3"/>
  <c r="C515" i="3"/>
  <c r="D514" i="3"/>
  <c r="E515" i="3" l="1"/>
  <c r="F514" i="3"/>
  <c r="G514" i="3" s="1"/>
  <c r="H514" i="3" s="1"/>
  <c r="D515" i="3"/>
  <c r="A517" i="3"/>
  <c r="B516" i="3"/>
  <c r="C516" i="3"/>
  <c r="E516" i="3" l="1"/>
  <c r="F515" i="3"/>
  <c r="G515" i="3" s="1"/>
  <c r="H515" i="3" s="1"/>
  <c r="D516" i="3"/>
  <c r="A518" i="3"/>
  <c r="C517" i="3"/>
  <c r="B517" i="3"/>
  <c r="E517" i="3" s="1"/>
  <c r="F516" i="3" l="1"/>
  <c r="G516" i="3" s="1"/>
  <c r="H516" i="3" s="1"/>
  <c r="A519" i="3"/>
  <c r="C518" i="3"/>
  <c r="B518" i="3"/>
  <c r="D517" i="3"/>
  <c r="E518" i="3" l="1"/>
  <c r="F517" i="3"/>
  <c r="G517" i="3" s="1"/>
  <c r="H517" i="3" s="1"/>
  <c r="D518" i="3"/>
  <c r="A520" i="3"/>
  <c r="C519" i="3"/>
  <c r="B519" i="3"/>
  <c r="E519" i="3" s="1"/>
  <c r="F518" i="3" l="1"/>
  <c r="G518" i="3" s="1"/>
  <c r="H518" i="3" s="1"/>
  <c r="B520" i="3"/>
  <c r="E520" i="3" s="1"/>
  <c r="C520" i="3"/>
  <c r="A521" i="3"/>
  <c r="D519" i="3"/>
  <c r="F519" i="3" l="1"/>
  <c r="G519" i="3" s="1"/>
  <c r="H519" i="3" s="1"/>
  <c r="A522" i="3"/>
  <c r="C521" i="3"/>
  <c r="B521" i="3"/>
  <c r="D520" i="3"/>
  <c r="E521" i="3" l="1"/>
  <c r="F520" i="3"/>
  <c r="G520" i="3" s="1"/>
  <c r="H520" i="3" s="1"/>
  <c r="D521" i="3"/>
  <c r="B522" i="3"/>
  <c r="A523" i="3"/>
  <c r="C522" i="3"/>
  <c r="E522" i="3" l="1"/>
  <c r="F521" i="3"/>
  <c r="G521" i="3" s="1"/>
  <c r="H521" i="3" s="1"/>
  <c r="C523" i="3"/>
  <c r="A524" i="3"/>
  <c r="B523" i="3"/>
  <c r="E523" i="3" s="1"/>
  <c r="D522" i="3"/>
  <c r="F522" i="3" l="1"/>
  <c r="G522" i="3" s="1"/>
  <c r="H522" i="3" s="1"/>
  <c r="D523" i="3"/>
  <c r="C524" i="3"/>
  <c r="A525" i="3"/>
  <c r="B524" i="3"/>
  <c r="E524" i="3" l="1"/>
  <c r="F523" i="3"/>
  <c r="G523" i="3" s="1"/>
  <c r="H523" i="3" s="1"/>
  <c r="B525" i="3"/>
  <c r="C525" i="3"/>
  <c r="A526" i="3"/>
  <c r="D524" i="3"/>
  <c r="E525" i="3" l="1"/>
  <c r="F524" i="3"/>
  <c r="G524" i="3" s="1"/>
  <c r="H524" i="3" s="1"/>
  <c r="B526" i="3"/>
  <c r="A527" i="3"/>
  <c r="C526" i="3"/>
  <c r="D525" i="3"/>
  <c r="E526" i="3" l="1"/>
  <c r="F525" i="3"/>
  <c r="G525" i="3" s="1"/>
  <c r="H525" i="3" s="1"/>
  <c r="C527" i="3"/>
  <c r="B527" i="3"/>
  <c r="A528" i="3"/>
  <c r="D526" i="3"/>
  <c r="E527" i="3" l="1"/>
  <c r="F526" i="3"/>
  <c r="G526" i="3" s="1"/>
  <c r="H526" i="3" s="1"/>
  <c r="A529" i="3"/>
  <c r="B528" i="3"/>
  <c r="C528" i="3"/>
  <c r="D527" i="3"/>
  <c r="E528" i="3" l="1"/>
  <c r="F527" i="3"/>
  <c r="G527" i="3" s="1"/>
  <c r="H527" i="3" s="1"/>
  <c r="D528" i="3"/>
  <c r="A530" i="3"/>
  <c r="C529" i="3"/>
  <c r="B529" i="3"/>
  <c r="E529" i="3" s="1"/>
  <c r="F528" i="3" l="1"/>
  <c r="G528" i="3" s="1"/>
  <c r="H528" i="3" s="1"/>
  <c r="C530" i="3"/>
  <c r="B530" i="3"/>
  <c r="A531" i="3"/>
  <c r="D529" i="3"/>
  <c r="F529" i="3" s="1"/>
  <c r="G529" i="3" s="1"/>
  <c r="H529" i="3" s="1"/>
  <c r="E530" i="3" l="1"/>
  <c r="C531" i="3"/>
  <c r="A532" i="3"/>
  <c r="B531" i="3"/>
  <c r="D530" i="3"/>
  <c r="E531" i="3" l="1"/>
  <c r="F530" i="3"/>
  <c r="G530" i="3" s="1"/>
  <c r="H530" i="3" s="1"/>
  <c r="D531" i="3"/>
  <c r="C532" i="3"/>
  <c r="B532" i="3"/>
  <c r="E532" i="3" s="1"/>
  <c r="A533" i="3"/>
  <c r="F531" i="3" l="1"/>
  <c r="G531" i="3" s="1"/>
  <c r="H531" i="3" s="1"/>
  <c r="D532" i="3"/>
  <c r="B533" i="3"/>
  <c r="A534" i="3"/>
  <c r="C533" i="3"/>
  <c r="E533" i="3" l="1"/>
  <c r="F532" i="3"/>
  <c r="G532" i="3" s="1"/>
  <c r="H532" i="3" s="1"/>
  <c r="A535" i="3"/>
  <c r="C534" i="3"/>
  <c r="B534" i="3"/>
  <c r="D533" i="3"/>
  <c r="E534" i="3" l="1"/>
  <c r="F533" i="3"/>
  <c r="G533" i="3" s="1"/>
  <c r="H533" i="3" s="1"/>
  <c r="D534" i="3"/>
  <c r="B535" i="3"/>
  <c r="A536" i="3"/>
  <c r="C535" i="3"/>
  <c r="E535" i="3" l="1"/>
  <c r="F534" i="3"/>
  <c r="G534" i="3" s="1"/>
  <c r="H534" i="3" s="1"/>
  <c r="B536" i="3"/>
  <c r="C536" i="3"/>
  <c r="A537" i="3"/>
  <c r="D535" i="3"/>
  <c r="E536" i="3" l="1"/>
  <c r="F535" i="3"/>
  <c r="G535" i="3" s="1"/>
  <c r="H535" i="3" s="1"/>
  <c r="A538" i="3"/>
  <c r="C537" i="3"/>
  <c r="B537" i="3"/>
  <c r="D536" i="3"/>
  <c r="E537" i="3" l="1"/>
  <c r="F536" i="3"/>
  <c r="G536" i="3" s="1"/>
  <c r="H536" i="3" s="1"/>
  <c r="D537" i="3"/>
  <c r="C538" i="3"/>
  <c r="A539" i="3"/>
  <c r="B538" i="3"/>
  <c r="E538" i="3" l="1"/>
  <c r="F537" i="3"/>
  <c r="G537" i="3" s="1"/>
  <c r="H537" i="3" s="1"/>
  <c r="D538" i="3"/>
  <c r="C539" i="3"/>
  <c r="A540" i="3"/>
  <c r="B539" i="3"/>
  <c r="E539" i="3" l="1"/>
  <c r="F538" i="3"/>
  <c r="G538" i="3" s="1"/>
  <c r="H538" i="3" s="1"/>
  <c r="A541" i="3"/>
  <c r="B540" i="3"/>
  <c r="C540" i="3"/>
  <c r="D539" i="3"/>
  <c r="E540" i="3" l="1"/>
  <c r="F539" i="3"/>
  <c r="G539" i="3" s="1"/>
  <c r="H539" i="3" s="1"/>
  <c r="D540" i="3"/>
  <c r="B541" i="3"/>
  <c r="A542" i="3"/>
  <c r="C541" i="3"/>
  <c r="E541" i="3" l="1"/>
  <c r="F540" i="3"/>
  <c r="G540" i="3" s="1"/>
  <c r="H540" i="3" s="1"/>
  <c r="B542" i="3"/>
  <c r="A543" i="3"/>
  <c r="C542" i="3"/>
  <c r="D541" i="3"/>
  <c r="E542" i="3" l="1"/>
  <c r="F541" i="3"/>
  <c r="G541" i="3" s="1"/>
  <c r="H541" i="3" s="1"/>
  <c r="A544" i="3"/>
  <c r="C543" i="3"/>
  <c r="B543" i="3"/>
  <c r="D542" i="3"/>
  <c r="E543" i="3" l="1"/>
  <c r="F542" i="3"/>
  <c r="G542" i="3" s="1"/>
  <c r="H542" i="3" s="1"/>
  <c r="D543" i="3"/>
  <c r="C544" i="3"/>
  <c r="B544" i="3"/>
  <c r="E544" i="3" s="1"/>
  <c r="A545" i="3"/>
  <c r="F543" i="3" l="1"/>
  <c r="G543" i="3" s="1"/>
  <c r="H543" i="3" s="1"/>
  <c r="B545" i="3"/>
  <c r="A546" i="3"/>
  <c r="C545" i="3"/>
  <c r="D544" i="3"/>
  <c r="E545" i="3" l="1"/>
  <c r="F544" i="3"/>
  <c r="G544" i="3" s="1"/>
  <c r="H544" i="3" s="1"/>
  <c r="B546" i="3"/>
  <c r="A547" i="3"/>
  <c r="C546" i="3"/>
  <c r="D545" i="3"/>
  <c r="E546" i="3" l="1"/>
  <c r="F545" i="3"/>
  <c r="G545" i="3" s="1"/>
  <c r="H545" i="3" s="1"/>
  <c r="C547" i="3"/>
  <c r="A548" i="3"/>
  <c r="B547" i="3"/>
  <c r="D546" i="3"/>
  <c r="E547" i="3" l="1"/>
  <c r="F546" i="3"/>
  <c r="G546" i="3" s="1"/>
  <c r="H546" i="3" s="1"/>
  <c r="D547" i="3"/>
  <c r="A549" i="3"/>
  <c r="C548" i="3"/>
  <c r="B548" i="3"/>
  <c r="E548" i="3" s="1"/>
  <c r="F547" i="3" l="1"/>
  <c r="G547" i="3" s="1"/>
  <c r="H547" i="3" s="1"/>
  <c r="D548" i="3"/>
  <c r="A550" i="3"/>
  <c r="C549" i="3"/>
  <c r="B549" i="3"/>
  <c r="E549" i="3" l="1"/>
  <c r="F548" i="3"/>
  <c r="G548" i="3" s="1"/>
  <c r="H548" i="3" s="1"/>
  <c r="C550" i="3"/>
  <c r="B550" i="3"/>
  <c r="A551" i="3"/>
  <c r="D549" i="3"/>
  <c r="E550" i="3" l="1"/>
  <c r="F549" i="3"/>
  <c r="G549" i="3" s="1"/>
  <c r="H549" i="3" s="1"/>
  <c r="C551" i="3"/>
  <c r="A552" i="3"/>
  <c r="B551" i="3"/>
  <c r="D550" i="3"/>
  <c r="E551" i="3" l="1"/>
  <c r="F550" i="3"/>
  <c r="G550" i="3" s="1"/>
  <c r="H550" i="3" s="1"/>
  <c r="D551" i="3"/>
  <c r="B552" i="3"/>
  <c r="C552" i="3"/>
  <c r="A553" i="3"/>
  <c r="E552" i="3" l="1"/>
  <c r="F551" i="3"/>
  <c r="G551" i="3" s="1"/>
  <c r="H551" i="3" s="1"/>
  <c r="C553" i="3"/>
  <c r="B553" i="3"/>
  <c r="A554" i="3"/>
  <c r="D552" i="3"/>
  <c r="E553" i="3" l="1"/>
  <c r="F552" i="3"/>
  <c r="G552" i="3" s="1"/>
  <c r="H552" i="3" s="1"/>
  <c r="A555" i="3"/>
  <c r="C554" i="3"/>
  <c r="B554" i="3"/>
  <c r="D553" i="3"/>
  <c r="E554" i="3" l="1"/>
  <c r="F553" i="3"/>
  <c r="G553" i="3" s="1"/>
  <c r="H553" i="3" s="1"/>
  <c r="D554" i="3"/>
  <c r="B555" i="3"/>
  <c r="A556" i="3"/>
  <c r="C555" i="3"/>
  <c r="E555" i="3" l="1"/>
  <c r="F554" i="3"/>
  <c r="G554" i="3" s="1"/>
  <c r="H554" i="3" s="1"/>
  <c r="B556" i="3"/>
  <c r="C556" i="3"/>
  <c r="A557" i="3"/>
  <c r="D555" i="3"/>
  <c r="F555" i="3" s="1"/>
  <c r="G555" i="3" s="1"/>
  <c r="H555" i="3" s="1"/>
  <c r="E556" i="3" l="1"/>
  <c r="B557" i="3"/>
  <c r="A558" i="3"/>
  <c r="C557" i="3"/>
  <c r="D556" i="3"/>
  <c r="E557" i="3" l="1"/>
  <c r="F556" i="3"/>
  <c r="G556" i="3" s="1"/>
  <c r="H556" i="3" s="1"/>
  <c r="B558" i="3"/>
  <c r="C558" i="3"/>
  <c r="A559" i="3"/>
  <c r="D557" i="3"/>
  <c r="E558" i="3" l="1"/>
  <c r="F557" i="3"/>
  <c r="G557" i="3" s="1"/>
  <c r="H557" i="3" s="1"/>
  <c r="A560" i="3"/>
  <c r="B559" i="3"/>
  <c r="C559" i="3"/>
  <c r="D558" i="3"/>
  <c r="E559" i="3" l="1"/>
  <c r="F558" i="3"/>
  <c r="G558" i="3" s="1"/>
  <c r="H558" i="3" s="1"/>
  <c r="D559" i="3"/>
  <c r="B560" i="3"/>
  <c r="C560" i="3"/>
  <c r="A561" i="3"/>
  <c r="E560" i="3" l="1"/>
  <c r="F559" i="3"/>
  <c r="G559" i="3" s="1"/>
  <c r="H559" i="3" s="1"/>
  <c r="D560" i="3"/>
  <c r="A562" i="3"/>
  <c r="C561" i="3"/>
  <c r="B561" i="3"/>
  <c r="E561" i="3" l="1"/>
  <c r="F560" i="3"/>
  <c r="G560" i="3" s="1"/>
  <c r="H560" i="3" s="1"/>
  <c r="D561" i="3"/>
  <c r="A563" i="3"/>
  <c r="C562" i="3"/>
  <c r="B562" i="3"/>
  <c r="E562" i="3" s="1"/>
  <c r="F561" i="3" l="1"/>
  <c r="G561" i="3" s="1"/>
  <c r="H561" i="3" s="1"/>
  <c r="D562" i="3"/>
  <c r="A564" i="3"/>
  <c r="C563" i="3"/>
  <c r="B563" i="3"/>
  <c r="E563" i="3" l="1"/>
  <c r="F562" i="3"/>
  <c r="G562" i="3" s="1"/>
  <c r="H562" i="3" s="1"/>
  <c r="D563" i="3"/>
  <c r="C564" i="3"/>
  <c r="A565" i="3"/>
  <c r="B564" i="3"/>
  <c r="E564" i="3" l="1"/>
  <c r="F563" i="3"/>
  <c r="G563" i="3" s="1"/>
  <c r="H563" i="3" s="1"/>
  <c r="A566" i="3"/>
  <c r="C565" i="3"/>
  <c r="B565" i="3"/>
  <c r="D564" i="3"/>
  <c r="E565" i="3" l="1"/>
  <c r="F564" i="3"/>
  <c r="G564" i="3" s="1"/>
  <c r="H564" i="3" s="1"/>
  <c r="D565" i="3"/>
  <c r="A567" i="3"/>
  <c r="B566" i="3"/>
  <c r="C566" i="3"/>
  <c r="E566" i="3" l="1"/>
  <c r="F565" i="3"/>
  <c r="G565" i="3" s="1"/>
  <c r="H565" i="3" s="1"/>
  <c r="D566" i="3"/>
  <c r="C567" i="3"/>
  <c r="B567" i="3"/>
  <c r="A568" i="3"/>
  <c r="E567" i="3" l="1"/>
  <c r="F566" i="3"/>
  <c r="G566" i="3" s="1"/>
  <c r="H566" i="3" s="1"/>
  <c r="D567" i="3"/>
  <c r="C568" i="3"/>
  <c r="B568" i="3"/>
  <c r="A569" i="3"/>
  <c r="E568" i="3" l="1"/>
  <c r="F567" i="3"/>
  <c r="G567" i="3" s="1"/>
  <c r="H567" i="3" s="1"/>
  <c r="D568" i="3"/>
  <c r="A570" i="3"/>
  <c r="C569" i="3"/>
  <c r="B569" i="3"/>
  <c r="E569" i="3" s="1"/>
  <c r="F568" i="3" l="1"/>
  <c r="G568" i="3" s="1"/>
  <c r="H568" i="3" s="1"/>
  <c r="D569" i="3"/>
  <c r="A571" i="3"/>
  <c r="C570" i="3"/>
  <c r="B570" i="3"/>
  <c r="E570" i="3" l="1"/>
  <c r="F569" i="3"/>
  <c r="G569" i="3" s="1"/>
  <c r="H569" i="3" s="1"/>
  <c r="A572" i="3"/>
  <c r="B571" i="3"/>
  <c r="C571" i="3"/>
  <c r="D570" i="3"/>
  <c r="F570" i="3" l="1"/>
  <c r="G570" i="3" s="1"/>
  <c r="H570" i="3" s="1"/>
  <c r="E571" i="3"/>
  <c r="B572" i="3"/>
  <c r="A573" i="3"/>
  <c r="C572" i="3"/>
  <c r="D571" i="3"/>
  <c r="E572" i="3" l="1"/>
  <c r="F571" i="3"/>
  <c r="G571" i="3" s="1"/>
  <c r="H571" i="3" s="1"/>
  <c r="D572" i="3"/>
  <c r="C573" i="3"/>
  <c r="B573" i="3"/>
  <c r="A574" i="3"/>
  <c r="E573" i="3" l="1"/>
  <c r="F572" i="3"/>
  <c r="G572" i="3" s="1"/>
  <c r="H572" i="3" s="1"/>
  <c r="D573" i="3"/>
  <c r="C574" i="3"/>
  <c r="B574" i="3"/>
  <c r="A575" i="3"/>
  <c r="E574" i="3" l="1"/>
  <c r="F573" i="3"/>
  <c r="G573" i="3" s="1"/>
  <c r="H573" i="3" s="1"/>
  <c r="B575" i="3"/>
  <c r="C575" i="3"/>
  <c r="A576" i="3"/>
  <c r="D574" i="3"/>
  <c r="E575" i="3" l="1"/>
  <c r="F574" i="3"/>
  <c r="G574" i="3" s="1"/>
  <c r="H574" i="3" s="1"/>
  <c r="D575" i="3"/>
  <c r="A577" i="3"/>
  <c r="C576" i="3"/>
  <c r="B576" i="3"/>
  <c r="E576" i="3" l="1"/>
  <c r="F575" i="3"/>
  <c r="G575" i="3" s="1"/>
  <c r="H575" i="3" s="1"/>
  <c r="A578" i="3"/>
  <c r="B577" i="3"/>
  <c r="C577" i="3"/>
  <c r="D576" i="3"/>
  <c r="E577" i="3" l="1"/>
  <c r="F576" i="3"/>
  <c r="G576" i="3" s="1"/>
  <c r="H576" i="3" s="1"/>
  <c r="C578" i="3"/>
  <c r="A579" i="3"/>
  <c r="B578" i="3"/>
  <c r="D577" i="3"/>
  <c r="E578" i="3" l="1"/>
  <c r="F577" i="3"/>
  <c r="G577" i="3" s="1"/>
  <c r="H577" i="3" s="1"/>
  <c r="D578" i="3"/>
  <c r="B579" i="3"/>
  <c r="A580" i="3"/>
  <c r="C579" i="3"/>
  <c r="E579" i="3" l="1"/>
  <c r="F578" i="3"/>
  <c r="G578" i="3" s="1"/>
  <c r="H578" i="3" s="1"/>
  <c r="A581" i="3"/>
  <c r="C580" i="3"/>
  <c r="B580" i="3"/>
  <c r="E580" i="3" s="1"/>
  <c r="D579" i="3"/>
  <c r="F579" i="3" l="1"/>
  <c r="G579" i="3" s="1"/>
  <c r="H579" i="3" s="1"/>
  <c r="C581" i="3"/>
  <c r="B581" i="3"/>
  <c r="A582" i="3"/>
  <c r="D580" i="3"/>
  <c r="E581" i="3" l="1"/>
  <c r="F580" i="3"/>
  <c r="G580" i="3" s="1"/>
  <c r="H580" i="3" s="1"/>
  <c r="A583" i="3"/>
  <c r="C582" i="3"/>
  <c r="B582" i="3"/>
  <c r="D581" i="3"/>
  <c r="E582" i="3" l="1"/>
  <c r="F581" i="3"/>
  <c r="G581" i="3" s="1"/>
  <c r="H581" i="3" s="1"/>
  <c r="D582" i="3"/>
  <c r="C583" i="3"/>
  <c r="B583" i="3"/>
  <c r="A584" i="3"/>
  <c r="E583" i="3" l="1"/>
  <c r="F582" i="3"/>
  <c r="G582" i="3" s="1"/>
  <c r="H582" i="3" s="1"/>
  <c r="D583" i="3"/>
  <c r="C584" i="3"/>
  <c r="A585" i="3"/>
  <c r="B584" i="3"/>
  <c r="E584" i="3" l="1"/>
  <c r="F583" i="3"/>
  <c r="G583" i="3" s="1"/>
  <c r="H583" i="3" s="1"/>
  <c r="A586" i="3"/>
  <c r="C585" i="3"/>
  <c r="B585" i="3"/>
  <c r="D584" i="3"/>
  <c r="E585" i="3" l="1"/>
  <c r="F584" i="3"/>
  <c r="G584" i="3" s="1"/>
  <c r="H584" i="3" s="1"/>
  <c r="A587" i="3"/>
  <c r="C586" i="3"/>
  <c r="B586" i="3"/>
  <c r="D585" i="3"/>
  <c r="E586" i="3" l="1"/>
  <c r="F585" i="3"/>
  <c r="G585" i="3" s="1"/>
  <c r="H585" i="3" s="1"/>
  <c r="B587" i="3"/>
  <c r="A588" i="3"/>
  <c r="C587" i="3"/>
  <c r="D586" i="3"/>
  <c r="F586" i="3" s="1"/>
  <c r="G586" i="3" s="1"/>
  <c r="H586" i="3" s="1"/>
  <c r="E587" i="3" l="1"/>
  <c r="D587" i="3"/>
  <c r="A589" i="3"/>
  <c r="B588" i="3"/>
  <c r="C588" i="3"/>
  <c r="E588" i="3" l="1"/>
  <c r="F587" i="3"/>
  <c r="G587" i="3" s="1"/>
  <c r="H587" i="3" s="1"/>
  <c r="D588" i="3"/>
  <c r="B589" i="3"/>
  <c r="A590" i="3"/>
  <c r="C589" i="3"/>
  <c r="E589" i="3" l="1"/>
  <c r="F588" i="3"/>
  <c r="G588" i="3" s="1"/>
  <c r="H588" i="3" s="1"/>
  <c r="C590" i="3"/>
  <c r="B590" i="3"/>
  <c r="A591" i="3"/>
  <c r="D589" i="3"/>
  <c r="E590" i="3" l="1"/>
  <c r="F589" i="3"/>
  <c r="G589" i="3" s="1"/>
  <c r="H589" i="3" s="1"/>
  <c r="C591" i="3"/>
  <c r="B591" i="3"/>
  <c r="A592" i="3"/>
  <c r="D590" i="3"/>
  <c r="E591" i="3" l="1"/>
  <c r="F590" i="3"/>
  <c r="G590" i="3" s="1"/>
  <c r="H590" i="3" s="1"/>
  <c r="C592" i="3"/>
  <c r="B592" i="3"/>
  <c r="A593" i="3"/>
  <c r="D591" i="3"/>
  <c r="E592" i="3" l="1"/>
  <c r="F591" i="3"/>
  <c r="G591" i="3" s="1"/>
  <c r="H591" i="3" s="1"/>
  <c r="B593" i="3"/>
  <c r="A594" i="3"/>
  <c r="C593" i="3"/>
  <c r="D592" i="3"/>
  <c r="E593" i="3" l="1"/>
  <c r="F592" i="3"/>
  <c r="G592" i="3" s="1"/>
  <c r="H592" i="3" s="1"/>
  <c r="D593" i="3"/>
  <c r="B594" i="3"/>
  <c r="A595" i="3"/>
  <c r="C594" i="3"/>
  <c r="E594" i="3" l="1"/>
  <c r="F593" i="3"/>
  <c r="G593" i="3" s="1"/>
  <c r="H593" i="3" s="1"/>
  <c r="A596" i="3"/>
  <c r="C595" i="3"/>
  <c r="B595" i="3"/>
  <c r="E595" i="3" s="1"/>
  <c r="D594" i="3"/>
  <c r="F594" i="3" l="1"/>
  <c r="G594" i="3" s="1"/>
  <c r="H594" i="3" s="1"/>
  <c r="A597" i="3"/>
  <c r="B596" i="3"/>
  <c r="C596" i="3"/>
  <c r="D595" i="3"/>
  <c r="E596" i="3" l="1"/>
  <c r="F595" i="3"/>
  <c r="G595" i="3" s="1"/>
  <c r="H595" i="3" s="1"/>
  <c r="B597" i="3"/>
  <c r="A598" i="3"/>
  <c r="C597" i="3"/>
  <c r="D596" i="3"/>
  <c r="E597" i="3" l="1"/>
  <c r="F596" i="3"/>
  <c r="G596" i="3" s="1"/>
  <c r="H596" i="3" s="1"/>
  <c r="D597" i="3"/>
  <c r="C598" i="3"/>
  <c r="B598" i="3"/>
  <c r="A599" i="3"/>
  <c r="E598" i="3" l="1"/>
  <c r="F597" i="3"/>
  <c r="G597" i="3" s="1"/>
  <c r="H597" i="3" s="1"/>
  <c r="A600" i="3"/>
  <c r="C599" i="3"/>
  <c r="B599" i="3"/>
  <c r="E599" i="3" s="1"/>
  <c r="D598" i="3"/>
  <c r="F598" i="3" l="1"/>
  <c r="G598" i="3" s="1"/>
  <c r="H598" i="3" s="1"/>
  <c r="D599" i="3"/>
  <c r="C600" i="3"/>
  <c r="B600" i="3"/>
  <c r="A601" i="3"/>
  <c r="E600" i="3" l="1"/>
  <c r="F599" i="3"/>
  <c r="G599" i="3" s="1"/>
  <c r="H599" i="3" s="1"/>
  <c r="D600" i="3"/>
  <c r="B601" i="3"/>
  <c r="A602" i="3"/>
  <c r="C601" i="3"/>
  <c r="E601" i="3" l="1"/>
  <c r="F600" i="3"/>
  <c r="G600" i="3" s="1"/>
  <c r="H600" i="3" s="1"/>
  <c r="B602" i="3"/>
  <c r="A603" i="3"/>
  <c r="C602" i="3"/>
  <c r="D601" i="3"/>
  <c r="E602" i="3" l="1"/>
  <c r="F601" i="3"/>
  <c r="G601" i="3" s="1"/>
  <c r="H601" i="3" s="1"/>
  <c r="D602" i="3"/>
  <c r="A604" i="3"/>
  <c r="C603" i="3"/>
  <c r="B603" i="3"/>
  <c r="E603" i="3" l="1"/>
  <c r="F602" i="3"/>
  <c r="G602" i="3" s="1"/>
  <c r="H602" i="3" s="1"/>
  <c r="B604" i="3"/>
  <c r="A605" i="3"/>
  <c r="C604" i="3"/>
  <c r="D603" i="3"/>
  <c r="F603" i="3" s="1"/>
  <c r="G603" i="3" s="1"/>
  <c r="H603" i="3" s="1"/>
  <c r="E604" i="3" l="1"/>
  <c r="A606" i="3"/>
  <c r="C605" i="3"/>
  <c r="B605" i="3"/>
  <c r="D604" i="3"/>
  <c r="E605" i="3" l="1"/>
  <c r="F604" i="3"/>
  <c r="G604" i="3" s="1"/>
  <c r="H604" i="3" s="1"/>
  <c r="D605" i="3"/>
  <c r="C606" i="3"/>
  <c r="B606" i="3"/>
  <c r="A607" i="3"/>
  <c r="E606" i="3" l="1"/>
  <c r="F605" i="3"/>
  <c r="G605" i="3" s="1"/>
  <c r="H605" i="3" s="1"/>
  <c r="B607" i="3"/>
  <c r="A608" i="3"/>
  <c r="C607" i="3"/>
  <c r="D606" i="3"/>
  <c r="E607" i="3" l="1"/>
  <c r="F606" i="3"/>
  <c r="G606" i="3" s="1"/>
  <c r="H606" i="3" s="1"/>
  <c r="A609" i="3"/>
  <c r="B608" i="3"/>
  <c r="C608" i="3"/>
  <c r="D607" i="3"/>
  <c r="E608" i="3" l="1"/>
  <c r="F607" i="3"/>
  <c r="G607" i="3" s="1"/>
  <c r="H607" i="3" s="1"/>
  <c r="D608" i="3"/>
  <c r="C609" i="3"/>
  <c r="B609" i="3"/>
  <c r="A610" i="3"/>
  <c r="E609" i="3" l="1"/>
  <c r="F608" i="3"/>
  <c r="G608" i="3" s="1"/>
  <c r="H608" i="3" s="1"/>
  <c r="A611" i="3"/>
  <c r="C610" i="3"/>
  <c r="B610" i="3"/>
  <c r="D609" i="3"/>
  <c r="F609" i="3" l="1"/>
  <c r="G609" i="3" s="1"/>
  <c r="H609" i="3" s="1"/>
  <c r="E610" i="3"/>
  <c r="D610" i="3"/>
  <c r="A612" i="3"/>
  <c r="C611" i="3"/>
  <c r="B611" i="3"/>
  <c r="E611" i="3" l="1"/>
  <c r="F610" i="3"/>
  <c r="G610" i="3" s="1"/>
  <c r="H610" i="3" s="1"/>
  <c r="B612" i="3"/>
  <c r="C612" i="3"/>
  <c r="A613" i="3"/>
  <c r="D611" i="3"/>
  <c r="E612" i="3" l="1"/>
  <c r="F611" i="3"/>
  <c r="G611" i="3" s="1"/>
  <c r="H611" i="3" s="1"/>
  <c r="A614" i="3"/>
  <c r="C613" i="3"/>
  <c r="B613" i="3"/>
  <c r="D612" i="3"/>
  <c r="E613" i="3" l="1"/>
  <c r="F612" i="3"/>
  <c r="G612" i="3" s="1"/>
  <c r="H612" i="3" s="1"/>
  <c r="D613" i="3"/>
  <c r="B614" i="3"/>
  <c r="A615" i="3"/>
  <c r="C614" i="3"/>
  <c r="E614" i="3" l="1"/>
  <c r="F613" i="3"/>
  <c r="G613" i="3" s="1"/>
  <c r="H613" i="3" s="1"/>
  <c r="A616" i="3"/>
  <c r="C615" i="3"/>
  <c r="B615" i="3"/>
  <c r="D614" i="3"/>
  <c r="E615" i="3" l="1"/>
  <c r="F614" i="3"/>
  <c r="G614" i="3" s="1"/>
  <c r="H614" i="3" s="1"/>
  <c r="D615" i="3"/>
  <c r="B616" i="3"/>
  <c r="C616" i="3"/>
  <c r="A617" i="3"/>
  <c r="E616" i="3" l="1"/>
  <c r="F615" i="3"/>
  <c r="G615" i="3" s="1"/>
  <c r="H615" i="3" s="1"/>
  <c r="B617" i="3"/>
  <c r="A618" i="3"/>
  <c r="C617" i="3"/>
  <c r="D616" i="3"/>
  <c r="E617" i="3" l="1"/>
  <c r="F616" i="3"/>
  <c r="G616" i="3" s="1"/>
  <c r="H616" i="3" s="1"/>
  <c r="B618" i="3"/>
  <c r="C618" i="3"/>
  <c r="A619" i="3"/>
  <c r="D617" i="3"/>
  <c r="E618" i="3" l="1"/>
  <c r="F617" i="3"/>
  <c r="G617" i="3" s="1"/>
  <c r="H617" i="3" s="1"/>
  <c r="B619" i="3"/>
  <c r="A620" i="3"/>
  <c r="C619" i="3"/>
  <c r="D618" i="3"/>
  <c r="F618" i="3" l="1"/>
  <c r="G618" i="3" s="1"/>
  <c r="H618" i="3" s="1"/>
  <c r="E619" i="3"/>
  <c r="A621" i="3"/>
  <c r="C620" i="3"/>
  <c r="B620" i="3"/>
  <c r="D619" i="3"/>
  <c r="E620" i="3" l="1"/>
  <c r="F619" i="3"/>
  <c r="G619" i="3" s="1"/>
  <c r="H619" i="3" s="1"/>
  <c r="D620" i="3"/>
  <c r="B621" i="3"/>
  <c r="A622" i="3"/>
  <c r="C621" i="3"/>
  <c r="E621" i="3" l="1"/>
  <c r="F620" i="3"/>
  <c r="G620" i="3" s="1"/>
  <c r="H620" i="3" s="1"/>
  <c r="A623" i="3"/>
  <c r="C622" i="3"/>
  <c r="B622" i="3"/>
  <c r="D621" i="3"/>
  <c r="E622" i="3" l="1"/>
  <c r="F621" i="3"/>
  <c r="G621" i="3" s="1"/>
  <c r="H621" i="3" s="1"/>
  <c r="D622" i="3"/>
  <c r="B623" i="3"/>
  <c r="C623" i="3"/>
  <c r="A624" i="3"/>
  <c r="E623" i="3" l="1"/>
  <c r="F622" i="3"/>
  <c r="G622" i="3" s="1"/>
  <c r="H622" i="3" s="1"/>
  <c r="A625" i="3"/>
  <c r="C624" i="3"/>
  <c r="B624" i="3"/>
  <c r="D623" i="3"/>
  <c r="E624" i="3" l="1"/>
  <c r="F623" i="3"/>
  <c r="G623" i="3" s="1"/>
  <c r="H623" i="3" s="1"/>
  <c r="D624" i="3"/>
  <c r="C625" i="3"/>
  <c r="A626" i="3"/>
  <c r="B625" i="3"/>
  <c r="E625" i="3" l="1"/>
  <c r="F624" i="3"/>
  <c r="G624" i="3" s="1"/>
  <c r="H624" i="3" s="1"/>
  <c r="D625" i="3"/>
  <c r="B626" i="3"/>
  <c r="A627" i="3"/>
  <c r="C626" i="3"/>
  <c r="E626" i="3" l="1"/>
  <c r="F625" i="3"/>
  <c r="G625" i="3" s="1"/>
  <c r="H625" i="3" s="1"/>
  <c r="C627" i="3"/>
  <c r="B627" i="3"/>
  <c r="E627" i="3" s="1"/>
  <c r="A628" i="3"/>
  <c r="D626" i="3"/>
  <c r="F626" i="3" l="1"/>
  <c r="G626" i="3" s="1"/>
  <c r="H626" i="3" s="1"/>
  <c r="C628" i="3"/>
  <c r="B628" i="3"/>
  <c r="A629" i="3"/>
  <c r="D627" i="3"/>
  <c r="F627" i="3" s="1"/>
  <c r="G627" i="3" s="1"/>
  <c r="H627" i="3" s="1"/>
  <c r="E628" i="3" l="1"/>
  <c r="B629" i="3"/>
  <c r="A630" i="3"/>
  <c r="C629" i="3"/>
  <c r="D628" i="3"/>
  <c r="E629" i="3" l="1"/>
  <c r="F628" i="3"/>
  <c r="G628" i="3" s="1"/>
  <c r="H628" i="3" s="1"/>
  <c r="A631" i="3"/>
  <c r="C630" i="3"/>
  <c r="B630" i="3"/>
  <c r="D629" i="3"/>
  <c r="E630" i="3" l="1"/>
  <c r="F629" i="3"/>
  <c r="G629" i="3" s="1"/>
  <c r="H629" i="3" s="1"/>
  <c r="D630" i="3"/>
  <c r="B631" i="3"/>
  <c r="C631" i="3"/>
  <c r="A632" i="3"/>
  <c r="E631" i="3" l="1"/>
  <c r="F630" i="3"/>
  <c r="G630" i="3" s="1"/>
  <c r="H630" i="3" s="1"/>
  <c r="B632" i="3"/>
  <c r="C632" i="3"/>
  <c r="A633" i="3"/>
  <c r="D631" i="3"/>
  <c r="E632" i="3" l="1"/>
  <c r="F631" i="3"/>
  <c r="G631" i="3" s="1"/>
  <c r="H631" i="3" s="1"/>
  <c r="B633" i="3"/>
  <c r="C633" i="3"/>
  <c r="A634" i="3"/>
  <c r="D632" i="3"/>
  <c r="E633" i="3" l="1"/>
  <c r="F632" i="3"/>
  <c r="G632" i="3" s="1"/>
  <c r="H632" i="3" s="1"/>
  <c r="A635" i="3"/>
  <c r="C634" i="3"/>
  <c r="B634" i="3"/>
  <c r="E634" i="3" s="1"/>
  <c r="D633" i="3"/>
  <c r="F633" i="3" l="1"/>
  <c r="G633" i="3" s="1"/>
  <c r="H633" i="3" s="1"/>
  <c r="D634" i="3"/>
  <c r="B635" i="3"/>
  <c r="A636" i="3"/>
  <c r="C635" i="3"/>
  <c r="E635" i="3" l="1"/>
  <c r="F634" i="3"/>
  <c r="G634" i="3" s="1"/>
  <c r="H634" i="3" s="1"/>
  <c r="C636" i="3"/>
  <c r="A637" i="3"/>
  <c r="B636" i="3"/>
  <c r="D635" i="3"/>
  <c r="E636" i="3" l="1"/>
  <c r="F635" i="3"/>
  <c r="G635" i="3" s="1"/>
  <c r="H635" i="3" s="1"/>
  <c r="D636" i="3"/>
  <c r="B637" i="3"/>
  <c r="A638" i="3"/>
  <c r="C637" i="3"/>
  <c r="E637" i="3" l="1"/>
  <c r="F636" i="3"/>
  <c r="G636" i="3" s="1"/>
  <c r="H636" i="3" s="1"/>
  <c r="B638" i="3"/>
  <c r="A639" i="3"/>
  <c r="C638" i="3"/>
  <c r="D637" i="3"/>
  <c r="E638" i="3" l="1"/>
  <c r="F637" i="3"/>
  <c r="G637" i="3" s="1"/>
  <c r="H637" i="3" s="1"/>
  <c r="B639" i="3"/>
  <c r="A640" i="3"/>
  <c r="C639" i="3"/>
  <c r="D638" i="3"/>
  <c r="E639" i="3" l="1"/>
  <c r="F638" i="3"/>
  <c r="G638" i="3" s="1"/>
  <c r="H638" i="3" s="1"/>
  <c r="C640" i="3"/>
  <c r="A641" i="3"/>
  <c r="B640" i="3"/>
  <c r="D639" i="3"/>
  <c r="E640" i="3" l="1"/>
  <c r="F639" i="3"/>
  <c r="G639" i="3" s="1"/>
  <c r="H639" i="3" s="1"/>
  <c r="D640" i="3"/>
  <c r="B641" i="3"/>
  <c r="C641" i="3"/>
  <c r="A642" i="3"/>
  <c r="E641" i="3" l="1"/>
  <c r="F640" i="3"/>
  <c r="G640" i="3" s="1"/>
  <c r="H640" i="3" s="1"/>
  <c r="C642" i="3"/>
  <c r="B642" i="3"/>
  <c r="A643" i="3"/>
  <c r="D641" i="3"/>
  <c r="E642" i="3" l="1"/>
  <c r="F641" i="3"/>
  <c r="G641" i="3" s="1"/>
  <c r="H641" i="3" s="1"/>
  <c r="A644" i="3"/>
  <c r="C643" i="3"/>
  <c r="B643" i="3"/>
  <c r="D642" i="3"/>
  <c r="E643" i="3" l="1"/>
  <c r="F642" i="3"/>
  <c r="G642" i="3" s="1"/>
  <c r="H642" i="3" s="1"/>
  <c r="D643" i="3"/>
  <c r="B644" i="3"/>
  <c r="C644" i="3"/>
  <c r="A645" i="3"/>
  <c r="E644" i="3" l="1"/>
  <c r="F643" i="3"/>
  <c r="G643" i="3" s="1"/>
  <c r="H643" i="3" s="1"/>
  <c r="B645" i="3"/>
  <c r="A646" i="3"/>
  <c r="C645" i="3"/>
  <c r="D644" i="3"/>
  <c r="E645" i="3" l="1"/>
  <c r="F644" i="3"/>
  <c r="G644" i="3" s="1"/>
  <c r="H644" i="3" s="1"/>
  <c r="B646" i="3"/>
  <c r="C646" i="3"/>
  <c r="A647" i="3"/>
  <c r="D645" i="3"/>
  <c r="E646" i="3" l="1"/>
  <c r="F645" i="3"/>
  <c r="G645" i="3" s="1"/>
  <c r="H645" i="3" s="1"/>
  <c r="B647" i="3"/>
  <c r="A648" i="3"/>
  <c r="C647" i="3"/>
  <c r="D646" i="3"/>
  <c r="E647" i="3" l="1"/>
  <c r="F646" i="3"/>
  <c r="G646" i="3" s="1"/>
  <c r="H646" i="3" s="1"/>
  <c r="B648" i="3"/>
  <c r="A649" i="3"/>
  <c r="C648" i="3"/>
  <c r="D647" i="3"/>
  <c r="E648" i="3" l="1"/>
  <c r="F647" i="3"/>
  <c r="G647" i="3" s="1"/>
  <c r="H647" i="3" s="1"/>
  <c r="B649" i="3"/>
  <c r="A650" i="3"/>
  <c r="C649" i="3"/>
  <c r="D648" i="3"/>
  <c r="E649" i="3" l="1"/>
  <c r="F648" i="3"/>
  <c r="G648" i="3" s="1"/>
  <c r="H648" i="3" s="1"/>
  <c r="C650" i="3"/>
  <c r="B650" i="3"/>
  <c r="A651" i="3"/>
  <c r="D649" i="3"/>
  <c r="E650" i="3" l="1"/>
  <c r="F649" i="3"/>
  <c r="G649" i="3" s="1"/>
  <c r="H649" i="3" s="1"/>
  <c r="B651" i="3"/>
  <c r="A652" i="3"/>
  <c r="C651" i="3"/>
  <c r="D650" i="3"/>
  <c r="E651" i="3" l="1"/>
  <c r="F650" i="3"/>
  <c r="G650" i="3" s="1"/>
  <c r="H650" i="3" s="1"/>
  <c r="A653" i="3"/>
  <c r="C652" i="3"/>
  <c r="B652" i="3"/>
  <c r="D651" i="3"/>
  <c r="E652" i="3" l="1"/>
  <c r="F651" i="3"/>
  <c r="G651" i="3" s="1"/>
  <c r="H651" i="3" s="1"/>
  <c r="D652" i="3"/>
  <c r="B653" i="3"/>
  <c r="A654" i="3"/>
  <c r="C653" i="3"/>
  <c r="E653" i="3" l="1"/>
  <c r="F652" i="3"/>
  <c r="G652" i="3" s="1"/>
  <c r="H652" i="3" s="1"/>
  <c r="B654" i="3"/>
  <c r="A655" i="3"/>
  <c r="C654" i="3"/>
  <c r="D653" i="3"/>
  <c r="E654" i="3" l="1"/>
  <c r="F653" i="3"/>
  <c r="G653" i="3" s="1"/>
  <c r="H653" i="3" s="1"/>
  <c r="C655" i="3"/>
  <c r="B655" i="3"/>
  <c r="A656" i="3"/>
  <c r="D654" i="3"/>
  <c r="E655" i="3" l="1"/>
  <c r="F654" i="3"/>
  <c r="G654" i="3" s="1"/>
  <c r="H654" i="3" s="1"/>
  <c r="A657" i="3"/>
  <c r="C656" i="3"/>
  <c r="B656" i="3"/>
  <c r="E656" i="3" s="1"/>
  <c r="D655" i="3"/>
  <c r="F655" i="3" l="1"/>
  <c r="G655" i="3" s="1"/>
  <c r="H655" i="3" s="1"/>
  <c r="D656" i="3"/>
  <c r="A658" i="3"/>
  <c r="C657" i="3"/>
  <c r="B657" i="3"/>
  <c r="E657" i="3" l="1"/>
  <c r="F656" i="3"/>
  <c r="G656" i="3" s="1"/>
  <c r="H656" i="3" s="1"/>
  <c r="D657" i="3"/>
  <c r="B658" i="3"/>
  <c r="A659" i="3"/>
  <c r="C658" i="3"/>
  <c r="E658" i="3" l="1"/>
  <c r="F657" i="3"/>
  <c r="G657" i="3" s="1"/>
  <c r="H657" i="3" s="1"/>
  <c r="B659" i="3"/>
  <c r="C659" i="3"/>
  <c r="A660" i="3"/>
  <c r="D658" i="3"/>
  <c r="E659" i="3" l="1"/>
  <c r="F658" i="3"/>
  <c r="G658" i="3" s="1"/>
  <c r="H658" i="3" s="1"/>
  <c r="C660" i="3"/>
  <c r="B660" i="3"/>
  <c r="A661" i="3"/>
  <c r="D659" i="3"/>
  <c r="E660" i="3" l="1"/>
  <c r="F659" i="3"/>
  <c r="G659" i="3" s="1"/>
  <c r="H659" i="3" s="1"/>
  <c r="C661" i="3"/>
  <c r="B661" i="3"/>
  <c r="E661" i="3" s="1"/>
  <c r="A662" i="3"/>
  <c r="D660" i="3"/>
  <c r="F660" i="3" l="1"/>
  <c r="G660" i="3" s="1"/>
  <c r="H660" i="3" s="1"/>
  <c r="C662" i="3"/>
  <c r="B662" i="3"/>
  <c r="E662" i="3" s="1"/>
  <c r="A663" i="3"/>
  <c r="D661" i="3"/>
  <c r="F661" i="3" l="1"/>
  <c r="G661" i="3" s="1"/>
  <c r="H661" i="3" s="1"/>
  <c r="C663" i="3"/>
  <c r="B663" i="3"/>
  <c r="A664" i="3"/>
  <c r="D662" i="3"/>
  <c r="E663" i="3" l="1"/>
  <c r="F662" i="3"/>
  <c r="G662" i="3" s="1"/>
  <c r="H662" i="3" s="1"/>
  <c r="C664" i="3"/>
  <c r="B664" i="3"/>
  <c r="E664" i="3" s="1"/>
  <c r="A665" i="3"/>
  <c r="D663" i="3"/>
  <c r="F663" i="3" s="1"/>
  <c r="G663" i="3" s="1"/>
  <c r="H663" i="3" s="1"/>
  <c r="D664" i="3" l="1"/>
  <c r="A666" i="3"/>
  <c r="C665" i="3"/>
  <c r="B665" i="3"/>
  <c r="E665" i="3" l="1"/>
  <c r="F664" i="3"/>
  <c r="G664" i="3" s="1"/>
  <c r="H664" i="3" s="1"/>
  <c r="D665" i="3"/>
  <c r="C666" i="3"/>
  <c r="B666" i="3"/>
  <c r="A667" i="3"/>
  <c r="E666" i="3" l="1"/>
  <c r="F665" i="3"/>
  <c r="G665" i="3" s="1"/>
  <c r="H665" i="3" s="1"/>
  <c r="A668" i="3"/>
  <c r="C667" i="3"/>
  <c r="B667" i="3"/>
  <c r="D666" i="3"/>
  <c r="E667" i="3" l="1"/>
  <c r="F666" i="3"/>
  <c r="G666" i="3" s="1"/>
  <c r="H666" i="3" s="1"/>
  <c r="D667" i="3"/>
  <c r="C668" i="3"/>
  <c r="A669" i="3"/>
  <c r="B668" i="3"/>
  <c r="E668" i="3" l="1"/>
  <c r="F667" i="3"/>
  <c r="G667" i="3" s="1"/>
  <c r="H667" i="3" s="1"/>
  <c r="A670" i="3"/>
  <c r="C669" i="3"/>
  <c r="B669" i="3"/>
  <c r="D668" i="3"/>
  <c r="E669" i="3" l="1"/>
  <c r="F668" i="3"/>
  <c r="G668" i="3" s="1"/>
  <c r="H668" i="3" s="1"/>
  <c r="D669" i="3"/>
  <c r="A671" i="3"/>
  <c r="B670" i="3"/>
  <c r="C670" i="3"/>
  <c r="E670" i="3" l="1"/>
  <c r="F669" i="3"/>
  <c r="G669" i="3" s="1"/>
  <c r="H669" i="3" s="1"/>
  <c r="D670" i="3"/>
  <c r="C671" i="3"/>
  <c r="B671" i="3"/>
  <c r="A672" i="3"/>
  <c r="E671" i="3" l="1"/>
  <c r="F670" i="3"/>
  <c r="G670" i="3" s="1"/>
  <c r="H670" i="3" s="1"/>
  <c r="D671" i="3"/>
  <c r="C672" i="3"/>
  <c r="A673" i="3"/>
  <c r="B672" i="3"/>
  <c r="E672" i="3" l="1"/>
  <c r="F671" i="3"/>
  <c r="G671" i="3" s="1"/>
  <c r="H671" i="3" s="1"/>
  <c r="D672" i="3"/>
  <c r="B673" i="3"/>
  <c r="A674" i="3"/>
  <c r="C673" i="3"/>
  <c r="E673" i="3" l="1"/>
  <c r="F672" i="3"/>
  <c r="G672" i="3" s="1"/>
  <c r="H672" i="3" s="1"/>
  <c r="B674" i="3"/>
  <c r="A675" i="3"/>
  <c r="C674" i="3"/>
  <c r="D673" i="3"/>
  <c r="E674" i="3" l="1"/>
  <c r="F673" i="3"/>
  <c r="G673" i="3" s="1"/>
  <c r="H673" i="3" s="1"/>
  <c r="D674" i="3"/>
  <c r="B675" i="3"/>
  <c r="C675" i="3"/>
  <c r="A676" i="3"/>
  <c r="E675" i="3" l="1"/>
  <c r="F674" i="3"/>
  <c r="G674" i="3" s="1"/>
  <c r="H674" i="3" s="1"/>
  <c r="B676" i="3"/>
  <c r="A677" i="3"/>
  <c r="C676" i="3"/>
  <c r="D675" i="3"/>
  <c r="E676" i="3" l="1"/>
  <c r="F675" i="3"/>
  <c r="G675" i="3" s="1"/>
  <c r="H675" i="3" s="1"/>
  <c r="C677" i="3"/>
  <c r="A678" i="3"/>
  <c r="B677" i="3"/>
  <c r="E677" i="3" s="1"/>
  <c r="D676" i="3"/>
  <c r="F676" i="3" l="1"/>
  <c r="G676" i="3" s="1"/>
  <c r="H676" i="3" s="1"/>
  <c r="D677" i="3"/>
  <c r="B678" i="3"/>
  <c r="A679" i="3"/>
  <c r="C678" i="3"/>
  <c r="E678" i="3" l="1"/>
  <c r="F677" i="3"/>
  <c r="G677" i="3" s="1"/>
  <c r="H677" i="3" s="1"/>
  <c r="B679" i="3"/>
  <c r="A680" i="3"/>
  <c r="C679" i="3"/>
  <c r="D678" i="3"/>
  <c r="E679" i="3" l="1"/>
  <c r="F678" i="3"/>
  <c r="G678" i="3" s="1"/>
  <c r="H678" i="3" s="1"/>
  <c r="C680" i="3"/>
  <c r="B680" i="3"/>
  <c r="A681" i="3"/>
  <c r="D679" i="3"/>
  <c r="E680" i="3" l="1"/>
  <c r="F679" i="3"/>
  <c r="G679" i="3" s="1"/>
  <c r="H679" i="3" s="1"/>
  <c r="B681" i="3"/>
  <c r="A682" i="3"/>
  <c r="C681" i="3"/>
  <c r="D680" i="3"/>
  <c r="E681" i="3" l="1"/>
  <c r="F680" i="3"/>
  <c r="G680" i="3" s="1"/>
  <c r="H680" i="3" s="1"/>
  <c r="B682" i="3"/>
  <c r="A683" i="3"/>
  <c r="C682" i="3"/>
  <c r="D681" i="3"/>
  <c r="E682" i="3" l="1"/>
  <c r="F681" i="3"/>
  <c r="G681" i="3" s="1"/>
  <c r="H681" i="3" s="1"/>
  <c r="A684" i="3"/>
  <c r="C683" i="3"/>
  <c r="B683" i="3"/>
  <c r="E683" i="3" s="1"/>
  <c r="D682" i="3"/>
  <c r="F682" i="3" l="1"/>
  <c r="G682" i="3" s="1"/>
  <c r="H682" i="3" s="1"/>
  <c r="D683" i="3"/>
  <c r="B684" i="3"/>
  <c r="A685" i="3"/>
  <c r="C684" i="3"/>
  <c r="E684" i="3" l="1"/>
  <c r="F683" i="3"/>
  <c r="G683" i="3" s="1"/>
  <c r="H683" i="3" s="1"/>
  <c r="D684" i="3"/>
  <c r="B685" i="3"/>
  <c r="A686" i="3"/>
  <c r="C685" i="3"/>
  <c r="E685" i="3" l="1"/>
  <c r="F684" i="3"/>
  <c r="G684" i="3" s="1"/>
  <c r="H684" i="3" s="1"/>
  <c r="D685" i="3"/>
  <c r="C686" i="3"/>
  <c r="B686" i="3"/>
  <c r="A687" i="3"/>
  <c r="E686" i="3" l="1"/>
  <c r="F685" i="3"/>
  <c r="G685" i="3" s="1"/>
  <c r="H685" i="3" s="1"/>
  <c r="D686" i="3"/>
  <c r="A688" i="3"/>
  <c r="C687" i="3"/>
  <c r="B687" i="3"/>
  <c r="E687" i="3" l="1"/>
  <c r="F686" i="3"/>
  <c r="G686" i="3" s="1"/>
  <c r="H686" i="3" s="1"/>
  <c r="A689" i="3"/>
  <c r="C688" i="3"/>
  <c r="B688" i="3"/>
  <c r="D687" i="3"/>
  <c r="E688" i="3" l="1"/>
  <c r="F687" i="3"/>
  <c r="G687" i="3" s="1"/>
  <c r="H687" i="3" s="1"/>
  <c r="D688" i="3"/>
  <c r="C689" i="3"/>
  <c r="B689" i="3"/>
  <c r="E689" i="3" s="1"/>
  <c r="A690" i="3"/>
  <c r="F688" i="3" l="1"/>
  <c r="G688" i="3" s="1"/>
  <c r="H688" i="3" s="1"/>
  <c r="B690" i="3"/>
  <c r="C690" i="3"/>
  <c r="A691" i="3"/>
  <c r="D689" i="3"/>
  <c r="E690" i="3" l="1"/>
  <c r="F689" i="3"/>
  <c r="G689" i="3" s="1"/>
  <c r="H689" i="3" s="1"/>
  <c r="B691" i="3"/>
  <c r="A692" i="3"/>
  <c r="C691" i="3"/>
  <c r="D690" i="3"/>
  <c r="E691" i="3" l="1"/>
  <c r="F690" i="3"/>
  <c r="G690" i="3" s="1"/>
  <c r="H690" i="3" s="1"/>
  <c r="D691" i="3"/>
  <c r="B692" i="3"/>
  <c r="A693" i="3"/>
  <c r="C692" i="3"/>
  <c r="E692" i="3" l="1"/>
  <c r="F691" i="3"/>
  <c r="G691" i="3" s="1"/>
  <c r="H691" i="3" s="1"/>
  <c r="B693" i="3"/>
  <c r="A694" i="3"/>
  <c r="C693" i="3"/>
  <c r="D692" i="3"/>
  <c r="E693" i="3" l="1"/>
  <c r="F692" i="3"/>
  <c r="G692" i="3" s="1"/>
  <c r="H692" i="3" s="1"/>
  <c r="B694" i="3"/>
  <c r="C694" i="3"/>
  <c r="A695" i="3"/>
  <c r="D693" i="3"/>
  <c r="E694" i="3" l="1"/>
  <c r="F693" i="3"/>
  <c r="G693" i="3" s="1"/>
  <c r="H693" i="3" s="1"/>
  <c r="C695" i="3"/>
  <c r="B695" i="3"/>
  <c r="A696" i="3"/>
  <c r="D694" i="3"/>
  <c r="E695" i="3" l="1"/>
  <c r="F694" i="3"/>
  <c r="G694" i="3" s="1"/>
  <c r="H694" i="3" s="1"/>
  <c r="B696" i="3"/>
  <c r="C696" i="3"/>
  <c r="A697" i="3"/>
  <c r="D695" i="3"/>
  <c r="E696" i="3" l="1"/>
  <c r="F695" i="3"/>
  <c r="G695" i="3" s="1"/>
  <c r="H695" i="3" s="1"/>
  <c r="C697" i="3"/>
  <c r="B697" i="3"/>
  <c r="A698" i="3"/>
  <c r="D696" i="3"/>
  <c r="E697" i="3" l="1"/>
  <c r="F696" i="3"/>
  <c r="G696" i="3" s="1"/>
  <c r="H696" i="3" s="1"/>
  <c r="C698" i="3"/>
  <c r="A699" i="3"/>
  <c r="B698" i="3"/>
  <c r="E698" i="3" s="1"/>
  <c r="D697" i="3"/>
  <c r="F697" i="3" l="1"/>
  <c r="G697" i="3" s="1"/>
  <c r="H697" i="3" s="1"/>
  <c r="D698" i="3"/>
  <c r="C699" i="3"/>
  <c r="B699" i="3"/>
  <c r="A700" i="3"/>
  <c r="E699" i="3" l="1"/>
  <c r="F698" i="3"/>
  <c r="G698" i="3" s="1"/>
  <c r="H698" i="3" s="1"/>
  <c r="A701" i="3"/>
  <c r="C700" i="3"/>
  <c r="B700" i="3"/>
  <c r="E700" i="3" s="1"/>
  <c r="D699" i="3"/>
  <c r="F699" i="3" l="1"/>
  <c r="G699" i="3" s="1"/>
  <c r="H699" i="3" s="1"/>
  <c r="D700" i="3"/>
  <c r="C701" i="3"/>
  <c r="B701" i="3"/>
  <c r="A702" i="3"/>
  <c r="E701" i="3" l="1"/>
  <c r="F700" i="3"/>
  <c r="G700" i="3" s="1"/>
  <c r="H700" i="3" s="1"/>
  <c r="C702" i="3"/>
  <c r="B702" i="3"/>
  <c r="A703" i="3"/>
  <c r="D701" i="3"/>
  <c r="E702" i="3" l="1"/>
  <c r="F701" i="3"/>
  <c r="G701" i="3" s="1"/>
  <c r="H701" i="3" s="1"/>
  <c r="A704" i="3"/>
  <c r="C703" i="3"/>
  <c r="B703" i="3"/>
  <c r="D702" i="3"/>
  <c r="E703" i="3" l="1"/>
  <c r="F702" i="3"/>
  <c r="G702" i="3" s="1"/>
  <c r="H702" i="3" s="1"/>
  <c r="B704" i="3"/>
  <c r="A705" i="3"/>
  <c r="C704" i="3"/>
  <c r="D703" i="3"/>
  <c r="E704" i="3" l="1"/>
  <c r="F703" i="3"/>
  <c r="G703" i="3" s="1"/>
  <c r="H703" i="3" s="1"/>
  <c r="B705" i="3"/>
  <c r="A706" i="3"/>
  <c r="C705" i="3"/>
  <c r="D704" i="3"/>
  <c r="E705" i="3" l="1"/>
  <c r="F704" i="3"/>
  <c r="G704" i="3" s="1"/>
  <c r="H704" i="3" s="1"/>
  <c r="D705" i="3"/>
  <c r="C706" i="3"/>
  <c r="A707" i="3"/>
  <c r="B706" i="3"/>
  <c r="E706" i="3" l="1"/>
  <c r="F705" i="3"/>
  <c r="G705" i="3" s="1"/>
  <c r="H705" i="3" s="1"/>
  <c r="A708" i="3"/>
  <c r="B707" i="3"/>
  <c r="C707" i="3"/>
  <c r="D706" i="3"/>
  <c r="E707" i="3" l="1"/>
  <c r="F706" i="3"/>
  <c r="G706" i="3" s="1"/>
  <c r="H706" i="3" s="1"/>
  <c r="B708" i="3"/>
  <c r="C708" i="3"/>
  <c r="A709" i="3"/>
  <c r="D707" i="3"/>
  <c r="E708" i="3" l="1"/>
  <c r="F707" i="3"/>
  <c r="G707" i="3" s="1"/>
  <c r="H707" i="3" s="1"/>
  <c r="B709" i="3"/>
  <c r="A710" i="3"/>
  <c r="C709" i="3"/>
  <c r="D708" i="3"/>
  <c r="E709" i="3" l="1"/>
  <c r="F708" i="3"/>
  <c r="G708" i="3" s="1"/>
  <c r="H708" i="3" s="1"/>
  <c r="D709" i="3"/>
  <c r="A711" i="3"/>
  <c r="C710" i="3"/>
  <c r="B710" i="3"/>
  <c r="E710" i="3" l="1"/>
  <c r="F709" i="3"/>
  <c r="G709" i="3" s="1"/>
  <c r="H709" i="3" s="1"/>
  <c r="D710" i="3"/>
  <c r="C711" i="3"/>
  <c r="A712" i="3"/>
  <c r="B711" i="3"/>
  <c r="E711" i="3" l="1"/>
  <c r="F710" i="3"/>
  <c r="G710" i="3" s="1"/>
  <c r="H710" i="3" s="1"/>
  <c r="A713" i="3"/>
  <c r="B712" i="3"/>
  <c r="C712" i="3"/>
  <c r="D711" i="3"/>
  <c r="E712" i="3" l="1"/>
  <c r="F711" i="3"/>
  <c r="G711" i="3" s="1"/>
  <c r="H711" i="3" s="1"/>
  <c r="A714" i="3"/>
  <c r="C713" i="3"/>
  <c r="B713" i="3"/>
  <c r="E713" i="3" s="1"/>
  <c r="D712" i="3"/>
  <c r="F712" i="3" l="1"/>
  <c r="G712" i="3" s="1"/>
  <c r="H712" i="3" s="1"/>
  <c r="D713" i="3"/>
  <c r="A715" i="3"/>
  <c r="C714" i="3"/>
  <c r="B714" i="3"/>
  <c r="E714" i="3" l="1"/>
  <c r="F713" i="3"/>
  <c r="G713" i="3" s="1"/>
  <c r="H713" i="3" s="1"/>
  <c r="A716" i="3"/>
  <c r="B715" i="3"/>
  <c r="C715" i="3"/>
  <c r="D714" i="3"/>
  <c r="E715" i="3" l="1"/>
  <c r="F714" i="3"/>
  <c r="G714" i="3" s="1"/>
  <c r="H714" i="3" s="1"/>
  <c r="A717" i="3"/>
  <c r="B716" i="3"/>
  <c r="C716" i="3"/>
  <c r="D715" i="3"/>
  <c r="E716" i="3" l="1"/>
  <c r="F715" i="3"/>
  <c r="G715" i="3" s="1"/>
  <c r="H715" i="3" s="1"/>
  <c r="C717" i="3"/>
  <c r="B717" i="3"/>
  <c r="E717" i="3" s="1"/>
  <c r="A718" i="3"/>
  <c r="D716" i="3"/>
  <c r="F716" i="3" l="1"/>
  <c r="G716" i="3" s="1"/>
  <c r="H716" i="3" s="1"/>
  <c r="B718" i="3"/>
  <c r="A719" i="3"/>
  <c r="C718" i="3"/>
  <c r="D717" i="3"/>
  <c r="E718" i="3" l="1"/>
  <c r="F717" i="3"/>
  <c r="G717" i="3" s="1"/>
  <c r="H717" i="3" s="1"/>
  <c r="D718" i="3"/>
  <c r="A720" i="3"/>
  <c r="B719" i="3"/>
  <c r="C719" i="3"/>
  <c r="E719" i="3" l="1"/>
  <c r="F718" i="3"/>
  <c r="G718" i="3" s="1"/>
  <c r="H718" i="3" s="1"/>
  <c r="C720" i="3"/>
  <c r="B720" i="3"/>
  <c r="A721" i="3"/>
  <c r="D719" i="3"/>
  <c r="F719" i="3" l="1"/>
  <c r="G719" i="3" s="1"/>
  <c r="H719" i="3" s="1"/>
  <c r="E720" i="3"/>
  <c r="C721" i="3"/>
  <c r="B721" i="3"/>
  <c r="A722" i="3"/>
  <c r="D720" i="3"/>
  <c r="F720" i="3" s="1"/>
  <c r="G720" i="3" s="1"/>
  <c r="H720" i="3" s="1"/>
  <c r="E721" i="3" l="1"/>
  <c r="B722" i="3"/>
  <c r="C722" i="3"/>
  <c r="A723" i="3"/>
  <c r="D721" i="3"/>
  <c r="F721" i="3" l="1"/>
  <c r="G721" i="3" s="1"/>
  <c r="H721" i="3" s="1"/>
  <c r="E722" i="3"/>
  <c r="C723" i="3"/>
  <c r="A724" i="3"/>
  <c r="B723" i="3"/>
  <c r="D722" i="3"/>
  <c r="E723" i="3" l="1"/>
  <c r="F722" i="3"/>
  <c r="G722" i="3" s="1"/>
  <c r="H722" i="3" s="1"/>
  <c r="D723" i="3"/>
  <c r="A725" i="3"/>
  <c r="C724" i="3"/>
  <c r="B724" i="3"/>
  <c r="E724" i="3" l="1"/>
  <c r="F723" i="3"/>
  <c r="G723" i="3" s="1"/>
  <c r="H723" i="3" s="1"/>
  <c r="D724" i="3"/>
  <c r="C725" i="3"/>
  <c r="B725" i="3"/>
  <c r="A726" i="3"/>
  <c r="E725" i="3" l="1"/>
  <c r="F724" i="3"/>
  <c r="G724" i="3" s="1"/>
  <c r="H724" i="3" s="1"/>
  <c r="D725" i="3"/>
  <c r="C726" i="3"/>
  <c r="A727" i="3"/>
  <c r="B726" i="3"/>
  <c r="E726" i="3" l="1"/>
  <c r="F725" i="3"/>
  <c r="G725" i="3" s="1"/>
  <c r="H725" i="3" s="1"/>
  <c r="C727" i="3"/>
  <c r="A728" i="3"/>
  <c r="B727" i="3"/>
  <c r="D726" i="3"/>
  <c r="E727" i="3" l="1"/>
  <c r="F726" i="3"/>
  <c r="G726" i="3" s="1"/>
  <c r="H726" i="3" s="1"/>
  <c r="D727" i="3"/>
  <c r="A729" i="3"/>
  <c r="C728" i="3"/>
  <c r="B728" i="3"/>
  <c r="E728" i="3" s="1"/>
  <c r="F727" i="3" l="1"/>
  <c r="G727" i="3" s="1"/>
  <c r="H727" i="3" s="1"/>
  <c r="D728" i="3"/>
  <c r="B729" i="3"/>
  <c r="C729" i="3"/>
  <c r="A730" i="3"/>
  <c r="E729" i="3" l="1"/>
  <c r="F728" i="3"/>
  <c r="G728" i="3" s="1"/>
  <c r="H728" i="3" s="1"/>
  <c r="B730" i="3"/>
  <c r="A731" i="3"/>
  <c r="C730" i="3"/>
  <c r="D729" i="3"/>
  <c r="E730" i="3" l="1"/>
  <c r="F729" i="3"/>
  <c r="G729" i="3" s="1"/>
  <c r="H729" i="3" s="1"/>
  <c r="D730" i="3"/>
  <c r="A732" i="3"/>
  <c r="B731" i="3"/>
  <c r="C731" i="3"/>
  <c r="E731" i="3" l="1"/>
  <c r="F730" i="3"/>
  <c r="G730" i="3" s="1"/>
  <c r="H730" i="3" s="1"/>
  <c r="B732" i="3"/>
  <c r="A733" i="3"/>
  <c r="C732" i="3"/>
  <c r="D731" i="3"/>
  <c r="E732" i="3" l="1"/>
  <c r="F731" i="3"/>
  <c r="G731" i="3" s="1"/>
  <c r="H731" i="3" s="1"/>
  <c r="C733" i="3"/>
  <c r="B733" i="3"/>
  <c r="E733" i="3" s="1"/>
  <c r="A734" i="3"/>
  <c r="D732" i="3"/>
  <c r="F732" i="3" l="1"/>
  <c r="G732" i="3" s="1"/>
  <c r="H732" i="3" s="1"/>
  <c r="D733" i="3"/>
  <c r="B734" i="3"/>
  <c r="A735" i="3"/>
  <c r="C734" i="3"/>
  <c r="E734" i="3" l="1"/>
  <c r="F733" i="3"/>
  <c r="G733" i="3" s="1"/>
  <c r="H733" i="3" s="1"/>
  <c r="B735" i="3"/>
  <c r="C735" i="3"/>
  <c r="D734" i="3"/>
  <c r="E735" i="3" l="1"/>
  <c r="F734" i="3"/>
  <c r="G734" i="3" s="1"/>
  <c r="H734" i="3" s="1"/>
  <c r="D735" i="3"/>
  <c r="F735" i="3" l="1"/>
  <c r="G735" i="3" s="1"/>
  <c r="H735" i="3" s="1"/>
</calcChain>
</file>

<file path=xl/sharedStrings.xml><?xml version="1.0" encoding="utf-8"?>
<sst xmlns="http://schemas.openxmlformats.org/spreadsheetml/2006/main" count="135" uniqueCount="76">
  <si>
    <t>Windgeschwindigkeit</t>
  </si>
  <si>
    <t>vw</t>
  </si>
  <si>
    <t>Schallgeschwindigkeit</t>
  </si>
  <si>
    <t>c</t>
  </si>
  <si>
    <t>m/s</t>
  </si>
  <si>
    <t>Geschw. Beobachter</t>
  </si>
  <si>
    <t>vB</t>
  </si>
  <si>
    <t>Beginn x</t>
  </si>
  <si>
    <t>x0</t>
  </si>
  <si>
    <t>m</t>
  </si>
  <si>
    <t>Beginn y</t>
  </si>
  <si>
    <t>y0</t>
  </si>
  <si>
    <t>Zeit</t>
  </si>
  <si>
    <t>delta t</t>
  </si>
  <si>
    <t>s</t>
  </si>
  <si>
    <t>Freq_Versch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</si>
  <si>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</si>
  <si>
    <r>
      <rPr>
        <sz val="11"/>
        <color theme="1"/>
        <rFont val="Symbol"/>
        <family val="1"/>
        <charset val="2"/>
      </rPr>
      <t>w</t>
    </r>
    <r>
      <rPr>
        <sz val="11"/>
        <color theme="1"/>
        <rFont val="Calibri"/>
        <family val="2"/>
        <scheme val="minor"/>
      </rPr>
      <t>B/</t>
    </r>
    <r>
      <rPr>
        <sz val="11"/>
        <color theme="1"/>
        <rFont val="Symbol"/>
        <family val="1"/>
        <charset val="2"/>
      </rPr>
      <t>w</t>
    </r>
    <r>
      <rPr>
        <sz val="11"/>
        <color theme="1"/>
        <rFont val="Calibri"/>
        <family val="2"/>
        <scheme val="minor"/>
      </rPr>
      <t>S</t>
    </r>
  </si>
  <si>
    <t>Beobachterwinkel</t>
  </si>
  <si>
    <r>
      <rPr>
        <sz val="11"/>
        <color theme="1"/>
        <rFont val="Symbol"/>
        <family val="1"/>
        <charset val="2"/>
      </rPr>
      <t>f</t>
    </r>
    <r>
      <rPr>
        <sz val="11"/>
        <color theme="1"/>
        <rFont val="Calibri"/>
        <family val="2"/>
        <scheme val="minor"/>
      </rPr>
      <t>B</t>
    </r>
  </si>
  <si>
    <t>°</t>
  </si>
  <si>
    <t>tB [s]</t>
  </si>
  <si>
    <t>Hilfsgr.</t>
  </si>
  <si>
    <t>a</t>
  </si>
  <si>
    <t>b</t>
  </si>
  <si>
    <t>phi_S</t>
  </si>
  <si>
    <t>cos(phiS)</t>
  </si>
  <si>
    <t>sin(phiS)</t>
  </si>
  <si>
    <t>park</t>
  </si>
  <si>
    <t>tS</t>
  </si>
  <si>
    <t>Winkel zu S</t>
  </si>
  <si>
    <t>epsilon</t>
  </si>
  <si>
    <t>diff</t>
  </si>
  <si>
    <t>Extrema</t>
  </si>
  <si>
    <t>Wunschbereich</t>
  </si>
  <si>
    <t>allg. Formel</t>
  </si>
  <si>
    <t>akt x</t>
  </si>
  <si>
    <t>akt y</t>
  </si>
  <si>
    <t>Sydow</t>
  </si>
  <si>
    <t>allgForm</t>
  </si>
  <si>
    <t>frequversch</t>
  </si>
  <si>
    <t>alpha</t>
  </si>
  <si>
    <t>SP_vS</t>
  </si>
  <si>
    <t>SP_vB</t>
  </si>
  <si>
    <t>Tabelle zur Berechnung des allgemeinen Doppler-Effekts</t>
  </si>
  <si>
    <t>Ausgangsvektoren</t>
  </si>
  <si>
    <t>Sender</t>
  </si>
  <si>
    <t>Empfänger</t>
  </si>
  <si>
    <t>Wind</t>
  </si>
  <si>
    <t>vS</t>
  </si>
  <si>
    <t>j</t>
  </si>
  <si>
    <t>Name / ME</t>
  </si>
  <si>
    <t>Delta</t>
  </si>
  <si>
    <t>Snderzeit ts</t>
  </si>
  <si>
    <t>h1</t>
  </si>
  <si>
    <t>h2</t>
  </si>
  <si>
    <t>h3</t>
  </si>
  <si>
    <t>h4</t>
  </si>
  <si>
    <t>h5</t>
  </si>
  <si>
    <t>Schall</t>
  </si>
  <si>
    <t>Ableitung</t>
  </si>
  <si>
    <t>Vektoren</t>
  </si>
  <si>
    <t>Anfangspunkt</t>
  </si>
  <si>
    <t>Richtung</t>
  </si>
  <si>
    <t>Wert</t>
  </si>
  <si>
    <t>v</t>
  </si>
  <si>
    <t>tE</t>
  </si>
  <si>
    <t>dtS/dtE</t>
  </si>
  <si>
    <t>Nenner</t>
  </si>
  <si>
    <t>[m]</t>
  </si>
  <si>
    <t>[°]</t>
  </si>
  <si>
    <t>[m/s]</t>
  </si>
  <si>
    <t>[s]</t>
  </si>
  <si>
    <t>Pos_ortho</t>
  </si>
  <si>
    <r>
      <rPr>
        <sz val="12"/>
        <color theme="1"/>
        <rFont val="Symbol"/>
        <family val="1"/>
        <charset val="2"/>
      </rPr>
      <t>D</t>
    </r>
    <r>
      <rPr>
        <sz val="12"/>
        <color theme="1"/>
        <rFont val="Times New Roman"/>
        <family val="1"/>
      </rPr>
      <t>t</t>
    </r>
  </si>
  <si>
    <r>
      <t>cos(</t>
    </r>
    <r>
      <rPr>
        <sz val="12"/>
        <color theme="1"/>
        <rFont val="Symbol"/>
        <family val="1"/>
        <charset val="2"/>
      </rPr>
      <t>j</t>
    </r>
    <r>
      <rPr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</si>
</sst>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Symbol"/>
      <family val="1"/>
      <charset val="2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0" fillId="2" borderId="0" xfId="0" applyFill="1"/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2" fontId="3" fillId="6" borderId="0" xfId="0" applyNumberFormat="1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marker>
            <c:symbol val="none"/>
          </c:marker>
          <c:xVal>
            <c:numRef>
              <c:f>'1.Versuch'!$A$13:$A$300</c:f>
              <c:numCache>
                <c:formatCode>General</c:formatCode>
                <c:ptCount val="288"/>
                <c:pt idx="0">
                  <c:v>1E-3</c:v>
                </c:pt>
                <c:pt idx="1">
                  <c:v>1.0999999999999999E-2</c:v>
                </c:pt>
                <c:pt idx="2">
                  <c:v>2.0999999999999998E-2</c:v>
                </c:pt>
                <c:pt idx="3">
                  <c:v>3.1E-2</c:v>
                </c:pt>
                <c:pt idx="4">
                  <c:v>4.1000000000000002E-2</c:v>
                </c:pt>
                <c:pt idx="5">
                  <c:v>5.1000000000000004E-2</c:v>
                </c:pt>
                <c:pt idx="6">
                  <c:v>6.1000000000000006E-2</c:v>
                </c:pt>
                <c:pt idx="7">
                  <c:v>7.1000000000000008E-2</c:v>
                </c:pt>
                <c:pt idx="8">
                  <c:v>8.1000000000000003E-2</c:v>
                </c:pt>
                <c:pt idx="9">
                  <c:v>9.0999999999999998E-2</c:v>
                </c:pt>
                <c:pt idx="10">
                  <c:v>0.10099999999999999</c:v>
                </c:pt>
                <c:pt idx="11">
                  <c:v>0.11099999999999999</c:v>
                </c:pt>
                <c:pt idx="12">
                  <c:v>0.12099999999999998</c:v>
                </c:pt>
                <c:pt idx="13">
                  <c:v>0.13099999999999998</c:v>
                </c:pt>
                <c:pt idx="14">
                  <c:v>0.14099999999999999</c:v>
                </c:pt>
                <c:pt idx="15">
                  <c:v>0.151</c:v>
                </c:pt>
                <c:pt idx="16">
                  <c:v>0.161</c:v>
                </c:pt>
                <c:pt idx="17">
                  <c:v>0.17100000000000001</c:v>
                </c:pt>
                <c:pt idx="18">
                  <c:v>0.18100000000000002</c:v>
                </c:pt>
                <c:pt idx="19">
                  <c:v>0.19100000000000003</c:v>
                </c:pt>
                <c:pt idx="20">
                  <c:v>0.20100000000000004</c:v>
                </c:pt>
                <c:pt idx="21">
                  <c:v>0.21100000000000005</c:v>
                </c:pt>
                <c:pt idx="22">
                  <c:v>0.22100000000000006</c:v>
                </c:pt>
                <c:pt idx="23">
                  <c:v>0.23100000000000007</c:v>
                </c:pt>
                <c:pt idx="24">
                  <c:v>0.24100000000000008</c:v>
                </c:pt>
                <c:pt idx="25">
                  <c:v>0.25100000000000006</c:v>
                </c:pt>
                <c:pt idx="26">
                  <c:v>0.26100000000000007</c:v>
                </c:pt>
                <c:pt idx="27">
                  <c:v>0.27100000000000007</c:v>
                </c:pt>
                <c:pt idx="28">
                  <c:v>0.28100000000000008</c:v>
                </c:pt>
                <c:pt idx="29">
                  <c:v>0.29100000000000009</c:v>
                </c:pt>
                <c:pt idx="30">
                  <c:v>0.3010000000000001</c:v>
                </c:pt>
                <c:pt idx="31">
                  <c:v>0.31100000000000011</c:v>
                </c:pt>
                <c:pt idx="32">
                  <c:v>0.32100000000000012</c:v>
                </c:pt>
                <c:pt idx="33">
                  <c:v>0.33100000000000013</c:v>
                </c:pt>
                <c:pt idx="34">
                  <c:v>0.34100000000000014</c:v>
                </c:pt>
                <c:pt idx="35">
                  <c:v>0.35100000000000015</c:v>
                </c:pt>
                <c:pt idx="36">
                  <c:v>0.36100000000000015</c:v>
                </c:pt>
                <c:pt idx="37">
                  <c:v>0.37100000000000016</c:v>
                </c:pt>
                <c:pt idx="38">
                  <c:v>0.38100000000000017</c:v>
                </c:pt>
                <c:pt idx="39">
                  <c:v>0.39100000000000018</c:v>
                </c:pt>
                <c:pt idx="40">
                  <c:v>0.40100000000000019</c:v>
                </c:pt>
                <c:pt idx="41">
                  <c:v>0.4110000000000002</c:v>
                </c:pt>
                <c:pt idx="42">
                  <c:v>0.42100000000000021</c:v>
                </c:pt>
                <c:pt idx="43">
                  <c:v>0.43100000000000022</c:v>
                </c:pt>
                <c:pt idx="44">
                  <c:v>0.44100000000000023</c:v>
                </c:pt>
                <c:pt idx="45">
                  <c:v>0.45100000000000023</c:v>
                </c:pt>
                <c:pt idx="46">
                  <c:v>0.46100000000000024</c:v>
                </c:pt>
                <c:pt idx="47">
                  <c:v>0.47100000000000025</c:v>
                </c:pt>
                <c:pt idx="48">
                  <c:v>0.48100000000000026</c:v>
                </c:pt>
                <c:pt idx="49">
                  <c:v>0.49100000000000027</c:v>
                </c:pt>
                <c:pt idx="50">
                  <c:v>0.50100000000000022</c:v>
                </c:pt>
                <c:pt idx="51">
                  <c:v>0.51100000000000023</c:v>
                </c:pt>
                <c:pt idx="52">
                  <c:v>0.52100000000000024</c:v>
                </c:pt>
                <c:pt idx="53">
                  <c:v>0.53100000000000025</c:v>
                </c:pt>
                <c:pt idx="54">
                  <c:v>0.54100000000000026</c:v>
                </c:pt>
                <c:pt idx="55">
                  <c:v>0.55100000000000027</c:v>
                </c:pt>
                <c:pt idx="56">
                  <c:v>0.56100000000000028</c:v>
                </c:pt>
                <c:pt idx="57">
                  <c:v>0.57100000000000029</c:v>
                </c:pt>
                <c:pt idx="58">
                  <c:v>0.58100000000000029</c:v>
                </c:pt>
                <c:pt idx="59">
                  <c:v>0.5910000000000003</c:v>
                </c:pt>
                <c:pt idx="60">
                  <c:v>0.60100000000000031</c:v>
                </c:pt>
                <c:pt idx="61">
                  <c:v>0.61100000000000032</c:v>
                </c:pt>
                <c:pt idx="62">
                  <c:v>0.62100000000000033</c:v>
                </c:pt>
                <c:pt idx="63">
                  <c:v>0.63100000000000034</c:v>
                </c:pt>
                <c:pt idx="64">
                  <c:v>0.64100000000000035</c:v>
                </c:pt>
                <c:pt idx="65">
                  <c:v>0.65100000000000036</c:v>
                </c:pt>
                <c:pt idx="66">
                  <c:v>0.66100000000000037</c:v>
                </c:pt>
                <c:pt idx="67">
                  <c:v>0.67100000000000037</c:v>
                </c:pt>
                <c:pt idx="68">
                  <c:v>0.68100000000000038</c:v>
                </c:pt>
                <c:pt idx="69">
                  <c:v>0.69100000000000039</c:v>
                </c:pt>
                <c:pt idx="70">
                  <c:v>0.7010000000000004</c:v>
                </c:pt>
                <c:pt idx="71">
                  <c:v>0.71100000000000041</c:v>
                </c:pt>
                <c:pt idx="72">
                  <c:v>0.72100000000000042</c:v>
                </c:pt>
                <c:pt idx="73">
                  <c:v>0.73100000000000043</c:v>
                </c:pt>
                <c:pt idx="74">
                  <c:v>0.74100000000000044</c:v>
                </c:pt>
                <c:pt idx="75">
                  <c:v>0.75100000000000044</c:v>
                </c:pt>
                <c:pt idx="76">
                  <c:v>0.76100000000000045</c:v>
                </c:pt>
                <c:pt idx="77">
                  <c:v>0.77100000000000046</c:v>
                </c:pt>
                <c:pt idx="78">
                  <c:v>0.78100000000000047</c:v>
                </c:pt>
                <c:pt idx="79">
                  <c:v>0.79100000000000048</c:v>
                </c:pt>
                <c:pt idx="80">
                  <c:v>0.80100000000000049</c:v>
                </c:pt>
                <c:pt idx="81">
                  <c:v>0.8110000000000005</c:v>
                </c:pt>
                <c:pt idx="82">
                  <c:v>0.82100000000000051</c:v>
                </c:pt>
                <c:pt idx="83">
                  <c:v>0.83100000000000052</c:v>
                </c:pt>
                <c:pt idx="84">
                  <c:v>0.84100000000000052</c:v>
                </c:pt>
                <c:pt idx="85">
                  <c:v>0.85100000000000053</c:v>
                </c:pt>
                <c:pt idx="86">
                  <c:v>0.86100000000000054</c:v>
                </c:pt>
                <c:pt idx="87">
                  <c:v>0.87100000000000055</c:v>
                </c:pt>
                <c:pt idx="88">
                  <c:v>0.88100000000000056</c:v>
                </c:pt>
                <c:pt idx="89">
                  <c:v>0.89100000000000057</c:v>
                </c:pt>
                <c:pt idx="90">
                  <c:v>0.90100000000000058</c:v>
                </c:pt>
                <c:pt idx="91">
                  <c:v>0.91100000000000059</c:v>
                </c:pt>
                <c:pt idx="92">
                  <c:v>0.9210000000000006</c:v>
                </c:pt>
                <c:pt idx="93">
                  <c:v>0.9310000000000006</c:v>
                </c:pt>
                <c:pt idx="94">
                  <c:v>0.94100000000000061</c:v>
                </c:pt>
                <c:pt idx="95">
                  <c:v>0.95100000000000062</c:v>
                </c:pt>
                <c:pt idx="96">
                  <c:v>0.96100000000000063</c:v>
                </c:pt>
                <c:pt idx="97">
                  <c:v>0.97100000000000064</c:v>
                </c:pt>
                <c:pt idx="98">
                  <c:v>0.98100000000000065</c:v>
                </c:pt>
                <c:pt idx="99">
                  <c:v>0.99100000000000066</c:v>
                </c:pt>
                <c:pt idx="100">
                  <c:v>1.0010000000000006</c:v>
                </c:pt>
                <c:pt idx="101">
                  <c:v>1.0110000000000006</c:v>
                </c:pt>
                <c:pt idx="102">
                  <c:v>1.0210000000000006</c:v>
                </c:pt>
                <c:pt idx="103">
                  <c:v>1.0310000000000006</c:v>
                </c:pt>
                <c:pt idx="104">
                  <c:v>1.0410000000000006</c:v>
                </c:pt>
                <c:pt idx="105">
                  <c:v>1.0510000000000006</c:v>
                </c:pt>
                <c:pt idx="106">
                  <c:v>1.0610000000000006</c:v>
                </c:pt>
                <c:pt idx="107">
                  <c:v>1.0710000000000006</c:v>
                </c:pt>
                <c:pt idx="108">
                  <c:v>1.0810000000000006</c:v>
                </c:pt>
                <c:pt idx="109">
                  <c:v>1.0910000000000006</c:v>
                </c:pt>
                <c:pt idx="110">
                  <c:v>1.1010000000000006</c:v>
                </c:pt>
                <c:pt idx="111">
                  <c:v>1.1110000000000007</c:v>
                </c:pt>
                <c:pt idx="112">
                  <c:v>1.1210000000000007</c:v>
                </c:pt>
                <c:pt idx="113">
                  <c:v>1.1310000000000007</c:v>
                </c:pt>
                <c:pt idx="114">
                  <c:v>1.1410000000000007</c:v>
                </c:pt>
                <c:pt idx="115">
                  <c:v>1.1510000000000007</c:v>
                </c:pt>
                <c:pt idx="116">
                  <c:v>1.1610000000000007</c:v>
                </c:pt>
                <c:pt idx="117">
                  <c:v>1.1710000000000007</c:v>
                </c:pt>
                <c:pt idx="118">
                  <c:v>1.1810000000000007</c:v>
                </c:pt>
                <c:pt idx="119">
                  <c:v>1.1910000000000007</c:v>
                </c:pt>
                <c:pt idx="120">
                  <c:v>1.2010000000000007</c:v>
                </c:pt>
                <c:pt idx="121">
                  <c:v>1.2110000000000007</c:v>
                </c:pt>
                <c:pt idx="122">
                  <c:v>1.2210000000000008</c:v>
                </c:pt>
                <c:pt idx="123">
                  <c:v>1.2310000000000008</c:v>
                </c:pt>
                <c:pt idx="124">
                  <c:v>1.2410000000000008</c:v>
                </c:pt>
                <c:pt idx="125">
                  <c:v>1.2510000000000008</c:v>
                </c:pt>
                <c:pt idx="126">
                  <c:v>1.2610000000000008</c:v>
                </c:pt>
                <c:pt idx="127">
                  <c:v>1.2710000000000008</c:v>
                </c:pt>
                <c:pt idx="128">
                  <c:v>1.2810000000000008</c:v>
                </c:pt>
                <c:pt idx="129">
                  <c:v>1.2910000000000008</c:v>
                </c:pt>
                <c:pt idx="130">
                  <c:v>1.3010000000000008</c:v>
                </c:pt>
                <c:pt idx="131">
                  <c:v>1.3110000000000008</c:v>
                </c:pt>
                <c:pt idx="132">
                  <c:v>1.3210000000000008</c:v>
                </c:pt>
                <c:pt idx="133">
                  <c:v>1.3310000000000008</c:v>
                </c:pt>
                <c:pt idx="134">
                  <c:v>1.3410000000000009</c:v>
                </c:pt>
                <c:pt idx="135">
                  <c:v>1.3510000000000009</c:v>
                </c:pt>
                <c:pt idx="136">
                  <c:v>1.3610000000000009</c:v>
                </c:pt>
                <c:pt idx="137">
                  <c:v>1.3710000000000009</c:v>
                </c:pt>
                <c:pt idx="138">
                  <c:v>1.3810000000000009</c:v>
                </c:pt>
                <c:pt idx="139">
                  <c:v>1.3910000000000009</c:v>
                </c:pt>
                <c:pt idx="140">
                  <c:v>1.4010000000000009</c:v>
                </c:pt>
                <c:pt idx="141">
                  <c:v>1.4110000000000009</c:v>
                </c:pt>
                <c:pt idx="142">
                  <c:v>1.4210000000000009</c:v>
                </c:pt>
                <c:pt idx="143">
                  <c:v>1.4310000000000009</c:v>
                </c:pt>
                <c:pt idx="144">
                  <c:v>1.4410000000000009</c:v>
                </c:pt>
                <c:pt idx="145">
                  <c:v>1.451000000000001</c:v>
                </c:pt>
                <c:pt idx="146">
                  <c:v>1.461000000000001</c:v>
                </c:pt>
                <c:pt idx="147">
                  <c:v>1.471000000000001</c:v>
                </c:pt>
                <c:pt idx="148">
                  <c:v>1.481000000000001</c:v>
                </c:pt>
                <c:pt idx="149">
                  <c:v>1.491000000000001</c:v>
                </c:pt>
                <c:pt idx="150">
                  <c:v>1.501000000000001</c:v>
                </c:pt>
                <c:pt idx="151">
                  <c:v>1.511000000000001</c:v>
                </c:pt>
                <c:pt idx="152">
                  <c:v>1.521000000000001</c:v>
                </c:pt>
                <c:pt idx="153">
                  <c:v>1.531000000000001</c:v>
                </c:pt>
                <c:pt idx="154">
                  <c:v>1.541000000000001</c:v>
                </c:pt>
                <c:pt idx="155">
                  <c:v>1.551000000000001</c:v>
                </c:pt>
                <c:pt idx="156">
                  <c:v>1.5610000000000011</c:v>
                </c:pt>
                <c:pt idx="157">
                  <c:v>1.5710000000000011</c:v>
                </c:pt>
                <c:pt idx="158">
                  <c:v>1.5810000000000011</c:v>
                </c:pt>
                <c:pt idx="159">
                  <c:v>1.5910000000000011</c:v>
                </c:pt>
                <c:pt idx="160">
                  <c:v>1.6010000000000011</c:v>
                </c:pt>
                <c:pt idx="161">
                  <c:v>1.6110000000000011</c:v>
                </c:pt>
                <c:pt idx="162">
                  <c:v>1.6210000000000011</c:v>
                </c:pt>
                <c:pt idx="163">
                  <c:v>1.6310000000000011</c:v>
                </c:pt>
                <c:pt idx="164">
                  <c:v>1.6410000000000011</c:v>
                </c:pt>
                <c:pt idx="165">
                  <c:v>1.6510000000000011</c:v>
                </c:pt>
                <c:pt idx="166">
                  <c:v>1.6610000000000011</c:v>
                </c:pt>
                <c:pt idx="167">
                  <c:v>1.6710000000000012</c:v>
                </c:pt>
                <c:pt idx="168">
                  <c:v>1.6810000000000012</c:v>
                </c:pt>
                <c:pt idx="169">
                  <c:v>1.6910000000000012</c:v>
                </c:pt>
                <c:pt idx="170">
                  <c:v>1.7010000000000012</c:v>
                </c:pt>
                <c:pt idx="171">
                  <c:v>1.7110000000000012</c:v>
                </c:pt>
                <c:pt idx="172">
                  <c:v>1.7210000000000012</c:v>
                </c:pt>
                <c:pt idx="173">
                  <c:v>1.7310000000000012</c:v>
                </c:pt>
                <c:pt idx="174">
                  <c:v>1.7410000000000012</c:v>
                </c:pt>
                <c:pt idx="175">
                  <c:v>1.7510000000000012</c:v>
                </c:pt>
                <c:pt idx="176">
                  <c:v>1.7610000000000012</c:v>
                </c:pt>
                <c:pt idx="177">
                  <c:v>1.7710000000000012</c:v>
                </c:pt>
                <c:pt idx="178">
                  <c:v>1.7810000000000012</c:v>
                </c:pt>
                <c:pt idx="179">
                  <c:v>1.7910000000000013</c:v>
                </c:pt>
                <c:pt idx="180">
                  <c:v>1.8010000000000013</c:v>
                </c:pt>
                <c:pt idx="181">
                  <c:v>1.8110000000000013</c:v>
                </c:pt>
                <c:pt idx="182">
                  <c:v>1.8210000000000013</c:v>
                </c:pt>
                <c:pt idx="183">
                  <c:v>1.8310000000000013</c:v>
                </c:pt>
                <c:pt idx="184">
                  <c:v>1.8410000000000013</c:v>
                </c:pt>
                <c:pt idx="185">
                  <c:v>1.8510000000000013</c:v>
                </c:pt>
                <c:pt idx="186">
                  <c:v>1.8610000000000013</c:v>
                </c:pt>
                <c:pt idx="187">
                  <c:v>1.8710000000000013</c:v>
                </c:pt>
                <c:pt idx="188">
                  <c:v>1.8810000000000013</c:v>
                </c:pt>
                <c:pt idx="189">
                  <c:v>1.8910000000000013</c:v>
                </c:pt>
                <c:pt idx="190">
                  <c:v>1.9010000000000014</c:v>
                </c:pt>
                <c:pt idx="191">
                  <c:v>1.9110000000000014</c:v>
                </c:pt>
                <c:pt idx="192">
                  <c:v>1.9210000000000014</c:v>
                </c:pt>
                <c:pt idx="193">
                  <c:v>1.9310000000000014</c:v>
                </c:pt>
                <c:pt idx="194">
                  <c:v>1.9410000000000014</c:v>
                </c:pt>
                <c:pt idx="195">
                  <c:v>1.9510000000000014</c:v>
                </c:pt>
                <c:pt idx="196">
                  <c:v>1.9610000000000014</c:v>
                </c:pt>
                <c:pt idx="197">
                  <c:v>1.9710000000000014</c:v>
                </c:pt>
                <c:pt idx="198">
                  <c:v>1.9810000000000014</c:v>
                </c:pt>
                <c:pt idx="199">
                  <c:v>1.9910000000000014</c:v>
                </c:pt>
                <c:pt idx="200">
                  <c:v>2.0010000000000012</c:v>
                </c:pt>
                <c:pt idx="201">
                  <c:v>2.011000000000001</c:v>
                </c:pt>
                <c:pt idx="202">
                  <c:v>2.0210000000000008</c:v>
                </c:pt>
                <c:pt idx="203">
                  <c:v>2.0310000000000006</c:v>
                </c:pt>
                <c:pt idx="204">
                  <c:v>2.0410000000000004</c:v>
                </c:pt>
                <c:pt idx="205">
                  <c:v>2.0510000000000002</c:v>
                </c:pt>
                <c:pt idx="206">
                  <c:v>2.0609999999999999</c:v>
                </c:pt>
                <c:pt idx="207">
                  <c:v>2.0709999999999997</c:v>
                </c:pt>
                <c:pt idx="208">
                  <c:v>2.0809999999999995</c:v>
                </c:pt>
                <c:pt idx="209">
                  <c:v>2.0909999999999993</c:v>
                </c:pt>
                <c:pt idx="210">
                  <c:v>2.1009999999999991</c:v>
                </c:pt>
                <c:pt idx="211">
                  <c:v>2.1109999999999989</c:v>
                </c:pt>
                <c:pt idx="212">
                  <c:v>2.1209999999999987</c:v>
                </c:pt>
                <c:pt idx="213">
                  <c:v>2.1309999999999985</c:v>
                </c:pt>
                <c:pt idx="214">
                  <c:v>2.1409999999999982</c:v>
                </c:pt>
                <c:pt idx="215">
                  <c:v>2.150999999999998</c:v>
                </c:pt>
                <c:pt idx="216">
                  <c:v>2.1609999999999978</c:v>
                </c:pt>
                <c:pt idx="217">
                  <c:v>2.1709999999999976</c:v>
                </c:pt>
                <c:pt idx="218">
                  <c:v>2.1809999999999974</c:v>
                </c:pt>
                <c:pt idx="219">
                  <c:v>2.1909999999999972</c:v>
                </c:pt>
                <c:pt idx="220">
                  <c:v>2.200999999999997</c:v>
                </c:pt>
                <c:pt idx="221">
                  <c:v>2.2109999999999967</c:v>
                </c:pt>
                <c:pt idx="222">
                  <c:v>2.2209999999999965</c:v>
                </c:pt>
                <c:pt idx="223">
                  <c:v>2.2309999999999963</c:v>
                </c:pt>
                <c:pt idx="224">
                  <c:v>2.2409999999999961</c:v>
                </c:pt>
                <c:pt idx="225">
                  <c:v>2.2509999999999959</c:v>
                </c:pt>
                <c:pt idx="226">
                  <c:v>2.2609999999999957</c:v>
                </c:pt>
                <c:pt idx="227">
                  <c:v>2.2709999999999955</c:v>
                </c:pt>
                <c:pt idx="228">
                  <c:v>2.2809999999999953</c:v>
                </c:pt>
                <c:pt idx="229">
                  <c:v>2.290999999999995</c:v>
                </c:pt>
                <c:pt idx="230">
                  <c:v>2.3009999999999948</c:v>
                </c:pt>
                <c:pt idx="231">
                  <c:v>2.3109999999999946</c:v>
                </c:pt>
                <c:pt idx="232">
                  <c:v>2.3209999999999944</c:v>
                </c:pt>
                <c:pt idx="233">
                  <c:v>2.3309999999999942</c:v>
                </c:pt>
                <c:pt idx="234">
                  <c:v>2.340999999999994</c:v>
                </c:pt>
                <c:pt idx="235">
                  <c:v>2.3509999999999938</c:v>
                </c:pt>
                <c:pt idx="236">
                  <c:v>2.3609999999999935</c:v>
                </c:pt>
                <c:pt idx="237">
                  <c:v>2.3709999999999933</c:v>
                </c:pt>
                <c:pt idx="238">
                  <c:v>2.3809999999999931</c:v>
                </c:pt>
                <c:pt idx="239">
                  <c:v>2.3909999999999929</c:v>
                </c:pt>
                <c:pt idx="240">
                  <c:v>2.4009999999999927</c:v>
                </c:pt>
                <c:pt idx="241">
                  <c:v>2.4109999999999925</c:v>
                </c:pt>
                <c:pt idx="242">
                  <c:v>2.4209999999999923</c:v>
                </c:pt>
                <c:pt idx="243">
                  <c:v>2.4309999999999921</c:v>
                </c:pt>
                <c:pt idx="244">
                  <c:v>2.4409999999999918</c:v>
                </c:pt>
                <c:pt idx="245">
                  <c:v>2.4509999999999916</c:v>
                </c:pt>
                <c:pt idx="246">
                  <c:v>2.4609999999999914</c:v>
                </c:pt>
                <c:pt idx="247">
                  <c:v>2.4709999999999912</c:v>
                </c:pt>
                <c:pt idx="248">
                  <c:v>2.480999999999991</c:v>
                </c:pt>
                <c:pt idx="249">
                  <c:v>2.4909999999999908</c:v>
                </c:pt>
                <c:pt idx="250">
                  <c:v>2.5009999999999906</c:v>
                </c:pt>
                <c:pt idx="251">
                  <c:v>2.5109999999999904</c:v>
                </c:pt>
                <c:pt idx="252">
                  <c:v>2.5209999999999901</c:v>
                </c:pt>
                <c:pt idx="253">
                  <c:v>2.5309999999999899</c:v>
                </c:pt>
                <c:pt idx="254">
                  <c:v>2.5409999999999897</c:v>
                </c:pt>
                <c:pt idx="255">
                  <c:v>2.5509999999999895</c:v>
                </c:pt>
                <c:pt idx="256">
                  <c:v>2.5609999999999893</c:v>
                </c:pt>
                <c:pt idx="257">
                  <c:v>2.5709999999999891</c:v>
                </c:pt>
                <c:pt idx="258">
                  <c:v>2.5809999999999889</c:v>
                </c:pt>
                <c:pt idx="259">
                  <c:v>2.5909999999999886</c:v>
                </c:pt>
                <c:pt idx="260">
                  <c:v>2.6009999999999884</c:v>
                </c:pt>
                <c:pt idx="261">
                  <c:v>2.6109999999999882</c:v>
                </c:pt>
                <c:pt idx="262">
                  <c:v>2.620999999999988</c:v>
                </c:pt>
                <c:pt idx="263">
                  <c:v>2.6309999999999878</c:v>
                </c:pt>
                <c:pt idx="264">
                  <c:v>2.6409999999999876</c:v>
                </c:pt>
                <c:pt idx="265">
                  <c:v>2.6509999999999874</c:v>
                </c:pt>
                <c:pt idx="266">
                  <c:v>2.6609999999999872</c:v>
                </c:pt>
                <c:pt idx="267">
                  <c:v>2.6709999999999869</c:v>
                </c:pt>
                <c:pt idx="268">
                  <c:v>2.6809999999999867</c:v>
                </c:pt>
                <c:pt idx="269">
                  <c:v>2.6909999999999865</c:v>
                </c:pt>
                <c:pt idx="270">
                  <c:v>2.7009999999999863</c:v>
                </c:pt>
                <c:pt idx="271">
                  <c:v>2.7109999999999861</c:v>
                </c:pt>
                <c:pt idx="272">
                  <c:v>2.7209999999999859</c:v>
                </c:pt>
                <c:pt idx="273">
                  <c:v>2.7309999999999857</c:v>
                </c:pt>
                <c:pt idx="274">
                  <c:v>2.7409999999999854</c:v>
                </c:pt>
                <c:pt idx="275">
                  <c:v>2.7509999999999852</c:v>
                </c:pt>
                <c:pt idx="276">
                  <c:v>2.760999999999985</c:v>
                </c:pt>
                <c:pt idx="277">
                  <c:v>2.7709999999999848</c:v>
                </c:pt>
                <c:pt idx="278">
                  <c:v>2.7809999999999846</c:v>
                </c:pt>
                <c:pt idx="279">
                  <c:v>2.7909999999999844</c:v>
                </c:pt>
                <c:pt idx="280">
                  <c:v>2.8009999999999842</c:v>
                </c:pt>
                <c:pt idx="281">
                  <c:v>2.810999999999984</c:v>
                </c:pt>
                <c:pt idx="282">
                  <c:v>2.8209999999999837</c:v>
                </c:pt>
                <c:pt idx="283">
                  <c:v>2.8309999999999835</c:v>
                </c:pt>
                <c:pt idx="284">
                  <c:v>2.8409999999999833</c:v>
                </c:pt>
                <c:pt idx="285">
                  <c:v>2.8509999999999831</c:v>
                </c:pt>
                <c:pt idx="286">
                  <c:v>2.8609999999999829</c:v>
                </c:pt>
                <c:pt idx="287">
                  <c:v>2.8709999999999827</c:v>
                </c:pt>
              </c:numCache>
            </c:numRef>
          </c:xVal>
          <c:yVal>
            <c:numRef>
              <c:f>'1.Versuch'!$G$13:$G$300</c:f>
              <c:numCache>
                <c:formatCode>General</c:formatCode>
                <c:ptCount val="288"/>
                <c:pt idx="0">
                  <c:v>-0.18903590865287209</c:v>
                </c:pt>
                <c:pt idx="1">
                  <c:v>-0.18804341933995081</c:v>
                </c:pt>
                <c:pt idx="2">
                  <c:v>-0.18705381897459639</c:v>
                </c:pt>
                <c:pt idx="3">
                  <c:v>-0.18606715170636229</c:v>
                </c:pt>
                <c:pt idx="4">
                  <c:v>-0.18508346243290036</c:v>
                </c:pt>
                <c:pt idx="5">
                  <c:v>-0.18410279680984826</c:v>
                </c:pt>
                <c:pt idx="6">
                  <c:v>-0.18312520126062412</c:v>
                </c:pt>
                <c:pt idx="7">
                  <c:v>-0.1821507229861116</c:v>
                </c:pt>
                <c:pt idx="8">
                  <c:v>-0.18117940997421805</c:v>
                </c:pt>
                <c:pt idx="9">
                  <c:v>-0.18021131100928453</c:v>
                </c:pt>
                <c:pt idx="10">
                  <c:v>-0.17924647568132954</c:v>
                </c:pt>
                <c:pt idx="11">
                  <c:v>-0.17828495439510283</c:v>
                </c:pt>
                <c:pt idx="12">
                  <c:v>-0.17732679837892851</c:v>
                </c:pt>
                <c:pt idx="13">
                  <c:v>-0.17637205969331179</c:v>
                </c:pt>
                <c:pt idx="14">
                  <c:v>-0.17542079123928603</c:v>
                </c:pt>
                <c:pt idx="15">
                  <c:v>-0.17447304676647221</c:v>
                </c:pt>
                <c:pt idx="16">
                  <c:v>-0.17352888088082377</c:v>
                </c:pt>
                <c:pt idx="17">
                  <c:v>-0.17258834905202819</c:v>
                </c:pt>
                <c:pt idx="18">
                  <c:v>-0.17165150762053433</c:v>
                </c:pt>
                <c:pt idx="19">
                  <c:v>-0.17071841380417391</c:v>
                </c:pt>
                <c:pt idx="20">
                  <c:v>-0.16978912570434407</c:v>
                </c:pt>
                <c:pt idx="21">
                  <c:v>-0.16886370231171649</c:v>
                </c:pt>
                <c:pt idx="22">
                  <c:v>-0.16794220351143704</c:v>
                </c:pt>
                <c:pt idx="23">
                  <c:v>-0.1670246900877774</c:v>
                </c:pt>
                <c:pt idx="24">
                  <c:v>-0.16611122372820156</c:v>
                </c:pt>
                <c:pt idx="25">
                  <c:v>-0.16520186702680489</c:v>
                </c:pt>
                <c:pt idx="26">
                  <c:v>-0.16429668348708454</c:v>
                </c:pt>
                <c:pt idx="27">
                  <c:v>-0.16339573752399761</c:v>
                </c:pt>
                <c:pt idx="28">
                  <c:v>-0.16249909446526209</c:v>
                </c:pt>
                <c:pt idx="29">
                  <c:v>-0.16160682055185421</c:v>
                </c:pt>
                <c:pt idx="30">
                  <c:v>-0.16071898293765316</c:v>
                </c:pt>
                <c:pt idx="31">
                  <c:v>-0.15983564968818664</c:v>
                </c:pt>
                <c:pt idx="32">
                  <c:v>-0.15895688977842301</c:v>
                </c:pt>
                <c:pt idx="33">
                  <c:v>-0.15808277308956067</c:v>
                </c:pt>
                <c:pt idx="34">
                  <c:v>-0.15721337040476072</c:v>
                </c:pt>
                <c:pt idx="35">
                  <c:v>-0.15634875340376728</c:v>
                </c:pt>
                <c:pt idx="36">
                  <c:v>-0.15548899465636237</c:v>
                </c:pt>
                <c:pt idx="37">
                  <c:v>-0.15463416761459581</c:v>
                </c:pt>
                <c:pt idx="38">
                  <c:v>-0.15378434660373522</c:v>
                </c:pt>
                <c:pt idx="39">
                  <c:v>-0.15293960681187679</c:v>
                </c:pt>
                <c:pt idx="40">
                  <c:v>-0.15210002427815747</c:v>
                </c:pt>
                <c:pt idx="41">
                  <c:v>-0.15126567587951023</c:v>
                </c:pt>
                <c:pt idx="42">
                  <c:v>-0.15043663931590204</c:v>
                </c:pt>
                <c:pt idx="43">
                  <c:v>-0.14961299309399492</c:v>
                </c:pt>
                <c:pt idx="44">
                  <c:v>-0.14879481650917042</c:v>
                </c:pt>
                <c:pt idx="45">
                  <c:v>-0.14798218962585782</c:v>
                </c:pt>
                <c:pt idx="46">
                  <c:v>-0.1471751932561069</c:v>
                </c:pt>
                <c:pt idx="47">
                  <c:v>-0.1463739089363478</c:v>
                </c:pt>
                <c:pt idx="48">
                  <c:v>-0.14557841890227988</c:v>
                </c:pt>
                <c:pt idx="49">
                  <c:v>-0.14478880606183436</c:v>
                </c:pt>
                <c:pt idx="50">
                  <c:v>-0.14400515396615651</c:v>
                </c:pt>
                <c:pt idx="51">
                  <c:v>-0.14322754677855465</c:v>
                </c:pt>
                <c:pt idx="52">
                  <c:v>-0.14245606924136664</c:v>
                </c:pt>
                <c:pt idx="53">
                  <c:v>-0.14169080664069675</c:v>
                </c:pt>
                <c:pt idx="54">
                  <c:v>-0.14093184476897747</c:v>
                </c:pt>
                <c:pt idx="55">
                  <c:v>-0.14017926988531759</c:v>
                </c:pt>
                <c:pt idx="56">
                  <c:v>-0.13943316867359778</c:v>
                </c:pt>
                <c:pt idx="57">
                  <c:v>-0.13869362819828221</c:v>
                </c:pt>
                <c:pt idx="58">
                  <c:v>-0.13796073585791815</c:v>
                </c:pt>
                <c:pt idx="59">
                  <c:v>-0.13723457933630101</c:v>
                </c:pt>
                <c:pt idx="60">
                  <c:v>-0.13651524655128702</c:v>
                </c:pt>
                <c:pt idx="61">
                  <c:v>-0.13580282560124404</c:v>
                </c:pt>
                <c:pt idx="62">
                  <c:v>-0.13509740470913473</c:v>
                </c:pt>
                <c:pt idx="63">
                  <c:v>-0.13439907216423527</c:v>
                </c:pt>
                <c:pt idx="64">
                  <c:v>-0.1337079162615003</c:v>
                </c:pt>
                <c:pt idx="65">
                  <c:v>-0.13302402523859075</c:v>
                </c:pt>
                <c:pt idx="66">
                  <c:v>-0.13234748721059209</c:v>
                </c:pt>
                <c:pt idx="67">
                  <c:v>-0.13167839010245758</c:v>
                </c:pt>
                <c:pt idx="68">
                  <c:v>-0.13101682157922093</c:v>
                </c:pt>
                <c:pt idx="69">
                  <c:v>-0.13036286897403254</c:v>
                </c:pt>
                <c:pt idx="70">
                  <c:v>-0.12971661921408242</c:v>
                </c:pt>
                <c:pt idx="71">
                  <c:v>-0.12907815874448467</c:v>
                </c:pt>
                <c:pt idx="72">
                  <c:v>-0.12844757345020702</c:v>
                </c:pt>
                <c:pt idx="73">
                  <c:v>-0.12782494857614216</c:v>
                </c:pt>
                <c:pt idx="74">
                  <c:v>-0.12721036864542543</c:v>
                </c:pt>
                <c:pt idx="75">
                  <c:v>-0.12660391737611706</c:v>
                </c:pt>
                <c:pt idx="76">
                  <c:v>-0.12600567759637751</c:v>
                </c:pt>
                <c:pt idx="77">
                  <c:v>-0.1254157311582744</c:v>
                </c:pt>
                <c:pt idx="78">
                  <c:v>-0.12483415885037268</c:v>
                </c:pt>
                <c:pt idx="79">
                  <c:v>-0.12426104030926928</c:v>
                </c:pt>
                <c:pt idx="80">
                  <c:v>-0.123696453930244</c:v>
                </c:pt>
                <c:pt idx="81">
                  <c:v>-0.12314047677720964</c:v>
                </c:pt>
                <c:pt idx="82">
                  <c:v>-0.12259318449215476</c:v>
                </c:pt>
                <c:pt idx="83">
                  <c:v>-0.12205465120428009</c:v>
                </c:pt>
                <c:pt idx="84">
                  <c:v>-0.12152494943904173</c:v>
                </c:pt>
                <c:pt idx="85">
                  <c:v>-0.1210041500273191</c:v>
                </c:pt>
                <c:pt idx="86">
                  <c:v>-0.12049232201493772</c:v>
                </c:pt>
                <c:pt idx="87">
                  <c:v>-0.11998953257277864</c:v>
                </c:pt>
                <c:pt idx="88">
                  <c:v>-0.11949584690771758</c:v>
                </c:pt>
                <c:pt idx="89">
                  <c:v>-0.11901132817463783</c:v>
                </c:pt>
                <c:pt idx="90">
                  <c:v>-0.11853603738976765</c:v>
                </c:pt>
                <c:pt idx="91">
                  <c:v>-0.11807003334559472</c:v>
                </c:pt>
                <c:pt idx="92">
                  <c:v>-0.11761337252761085</c:v>
                </c:pt>
                <c:pt idx="93">
                  <c:v>-0.11716610903314513</c:v>
                </c:pt>
                <c:pt idx="94">
                  <c:v>-0.11672829449253522</c:v>
                </c:pt>
                <c:pt idx="95">
                  <c:v>-0.11629997799289379</c:v>
                </c:pt>
                <c:pt idx="96">
                  <c:v>-0.1158812060047146</c:v>
                </c:pt>
                <c:pt idx="97">
                  <c:v>-0.11547202231156511</c:v>
                </c:pt>
                <c:pt idx="98">
                  <c:v>-0.11507246794310312</c:v>
                </c:pt>
                <c:pt idx="99">
                  <c:v>-0.11468258111164464</c:v>
                </c:pt>
                <c:pt idx="100">
                  <c:v>-0.1143023971525088</c:v>
                </c:pt>
                <c:pt idx="101">
                  <c:v>-0.11393194846834702</c:v>
                </c:pt>
                <c:pt idx="102">
                  <c:v>-0.11357126447765831</c:v>
                </c:pt>
                <c:pt idx="103">
                  <c:v>-0.1132203715676745</c:v>
                </c:pt>
                <c:pt idx="104">
                  <c:v>-0.11287929305178954</c:v>
                </c:pt>
                <c:pt idx="105">
                  <c:v>-0.11254804913169307</c:v>
                </c:pt>
                <c:pt idx="106">
                  <c:v>-0.11222665686434104</c:v>
                </c:pt>
                <c:pt idx="107">
                  <c:v>-0.11191513013389701</c:v>
                </c:pt>
                <c:pt idx="108">
                  <c:v>-0.11161347962873851</c:v>
                </c:pt>
                <c:pt idx="109">
                  <c:v>-0.11132171282365004</c:v>
                </c:pt>
                <c:pt idx="110">
                  <c:v>-0.11103983396755385</c:v>
                </c:pt>
                <c:pt idx="111">
                  <c:v>-0.11076784407431013</c:v>
                </c:pt>
                <c:pt idx="112">
                  <c:v>-0.11050574092455925</c:v>
                </c:pt>
                <c:pt idx="113">
                  <c:v>-0.11025351906507103</c:v>
                </c:pt>
                <c:pt idx="114">
                  <c:v>-0.11001116981935333</c:v>
                </c:pt>
                <c:pt idx="115">
                  <c:v>-0.1097786813010683</c:v>
                </c:pt>
                <c:pt idx="116">
                  <c:v>-0.10955603843311833</c:v>
                </c:pt>
                <c:pt idx="117">
                  <c:v>-0.10934322297185206</c:v>
                </c:pt>
                <c:pt idx="118">
                  <c:v>-0.10914021353632207</c:v>
                </c:pt>
                <c:pt idx="119">
                  <c:v>-0.10894698564248691</c:v>
                </c:pt>
                <c:pt idx="120">
                  <c:v>-0.10876351174222049</c:v>
                </c:pt>
                <c:pt idx="121">
                  <c:v>-0.10858976126699063</c:v>
                </c:pt>
                <c:pt idx="122">
                  <c:v>-0.10842570067604373</c:v>
                </c:pt>
                <c:pt idx="123">
                  <c:v>-0.1082712935089206</c:v>
                </c:pt>
                <c:pt idx="124">
                  <c:v>-0.10812650044211268</c:v>
                </c:pt>
                <c:pt idx="125">
                  <c:v>-0.10799127934965752</c:v>
                </c:pt>
                <c:pt idx="126">
                  <c:v>-0.10786558536746024</c:v>
                </c:pt>
                <c:pt idx="127">
                  <c:v>-0.10774937096111729</c:v>
                </c:pt>
                <c:pt idx="128">
                  <c:v>-0.10764258599700956</c:v>
                </c:pt>
                <c:pt idx="129">
                  <c:v>-0.10754517781642726</c:v>
                </c:pt>
                <c:pt idx="130">
                  <c:v>-0.10745709131247978</c:v>
                </c:pt>
                <c:pt idx="131">
                  <c:v>-0.10737826900954148</c:v>
                </c:pt>
                <c:pt idx="132">
                  <c:v>-0.1073086511449805</c:v>
                </c:pt>
                <c:pt idx="133">
                  <c:v>-0.10724817575291581</c:v>
                </c:pt>
                <c:pt idx="134">
                  <c:v>-0.10719677874974749</c:v>
                </c:pt>
                <c:pt idx="135">
                  <c:v>-0.1071543940212059</c:v>
                </c:pt>
                <c:pt idx="136">
                  <c:v>-0.10712095351066733</c:v>
                </c:pt>
                <c:pt idx="137">
                  <c:v>-0.10709638730848739</c:v>
                </c:pt>
                <c:pt idx="138">
                  <c:v>-0.10708062374210719</c:v>
                </c:pt>
                <c:pt idx="139">
                  <c:v>-0.10707358946669253</c:v>
                </c:pt>
                <c:pt idx="140">
                  <c:v>-0.10707520955607346</c:v>
                </c:pt>
                <c:pt idx="141">
                  <c:v>-0.10708540759375786</c:v>
                </c:pt>
                <c:pt idx="142">
                  <c:v>-0.10710410576380047</c:v>
                </c:pt>
                <c:pt idx="143">
                  <c:v>-0.10713122494131867</c:v>
                </c:pt>
                <c:pt idx="144">
                  <c:v>-0.1071666847824536</c:v>
                </c:pt>
                <c:pt idx="145">
                  <c:v>-0.10721040381358693</c:v>
                </c:pt>
                <c:pt idx="146">
                  <c:v>-0.10726229951963195</c:v>
                </c:pt>
                <c:pt idx="147">
                  <c:v>-0.10732228843122983</c:v>
                </c:pt>
                <c:pt idx="148">
                  <c:v>-0.10739028621069112</c:v>
                </c:pt>
                <c:pt idx="149">
                  <c:v>-0.10746620773653506</c:v>
                </c:pt>
                <c:pt idx="150">
                  <c:v>-0.10754996718648878</c:v>
                </c:pt>
                <c:pt idx="151">
                  <c:v>-0.10764147811882148</c:v>
                </c:pt>
                <c:pt idx="152">
                  <c:v>-0.10774065355189766</c:v>
                </c:pt>
                <c:pt idx="153">
                  <c:v>-0.10784740604184684</c:v>
                </c:pt>
                <c:pt idx="154">
                  <c:v>-0.10796164775825556</c:v>
                </c:pt>
                <c:pt idx="155">
                  <c:v>-0.1080832905578008</c:v>
                </c:pt>
                <c:pt idx="156">
                  <c:v>-0.10821224605575225</c:v>
                </c:pt>
                <c:pt idx="157">
                  <c:v>-0.10834842569528205</c:v>
                </c:pt>
                <c:pt idx="158">
                  <c:v>-0.10849174081453063</c:v>
                </c:pt>
                <c:pt idx="159">
                  <c:v>-0.10864210271138615</c:v>
                </c:pt>
                <c:pt idx="160">
                  <c:v>-0.10879942270594437</c:v>
                </c:pt>
                <c:pt idx="161">
                  <c:v>-0.10896361220062468</c:v>
                </c:pt>
                <c:pt idx="162">
                  <c:v>-0.10913458273792633</c:v>
                </c:pt>
                <c:pt idx="163">
                  <c:v>-0.10931224605581603</c:v>
                </c:pt>
                <c:pt idx="164">
                  <c:v>-0.10949651414074642</c:v>
                </c:pt>
                <c:pt idx="165">
                  <c:v>-0.10968729927831111</c:v>
                </c:pt>
                <c:pt idx="166">
                  <c:v>-0.10988451410154884</c:v>
                </c:pt>
                <c:pt idx="167">
                  <c:v>-0.11008807163691511</c:v>
                </c:pt>
                <c:pt idx="168">
                  <c:v>-0.11029788534794502</c:v>
                </c:pt>
                <c:pt idx="169">
                  <c:v>-0.11051386917663666</c:v>
                </c:pt>
                <c:pt idx="170">
                  <c:v>-0.11073593758258851</c:v>
                </c:pt>
                <c:pt idx="171">
                  <c:v>-0.11096400557992846</c:v>
                </c:pt>
                <c:pt idx="172">
                  <c:v>-0.11119798877207651</c:v>
                </c:pt>
                <c:pt idx="173">
                  <c:v>-0.11143780338438579</c:v>
                </c:pt>
                <c:pt idx="174">
                  <c:v>-0.11168336629471003</c:v>
                </c:pt>
                <c:pt idx="175">
                  <c:v>-0.11193459506194761</c:v>
                </c:pt>
                <c:pt idx="176">
                  <c:v>-0.11219140795261597</c:v>
                </c:pt>
                <c:pt idx="177">
                  <c:v>-0.11245372396550976</c:v>
                </c:pt>
                <c:pt idx="178">
                  <c:v>-0.11272146285450002</c:v>
                </c:pt>
                <c:pt idx="179">
                  <c:v>-0.11299454514953131</c:v>
                </c:pt>
                <c:pt idx="180">
                  <c:v>-0.11327289217587579</c:v>
                </c:pt>
                <c:pt idx="181">
                  <c:v>-0.11355642607170283</c:v>
                </c:pt>
                <c:pt idx="182">
                  <c:v>-0.11384506980402445</c:v>
                </c:pt>
                <c:pt idx="183">
                  <c:v>-0.11413874718307609</c:v>
                </c:pt>
                <c:pt idx="184">
                  <c:v>-0.11443738287519263</c:v>
                </c:pt>
                <c:pt idx="185">
                  <c:v>-0.11474090241423966</c:v>
                </c:pt>
                <c:pt idx="186">
                  <c:v>-0.11504923221165916</c:v>
                </c:pt>
                <c:pt idx="187">
                  <c:v>-0.1153622995651883</c:v>
                </c:pt>
                <c:pt idx="188">
                  <c:v>-0.11568003266630976</c:v>
                </c:pt>
                <c:pt idx="189">
                  <c:v>-0.11600236060649084</c:v>
                </c:pt>
                <c:pt idx="190">
                  <c:v>-0.11632921338226779</c:v>
                </c:pt>
                <c:pt idx="191">
                  <c:v>-0.11666052189923043</c:v>
                </c:pt>
                <c:pt idx="192">
                  <c:v>-0.11699621797496203</c:v>
                </c:pt>
                <c:pt idx="193">
                  <c:v>-0.11733623434098661</c:v>
                </c:pt>
                <c:pt idx="194">
                  <c:v>-0.1176805046437763</c:v>
                </c:pt>
                <c:pt idx="195">
                  <c:v>-0.11802896344486841</c:v>
                </c:pt>
                <c:pt idx="196">
                  <c:v>-0.11838154622014185</c:v>
                </c:pt>
                <c:pt idx="197">
                  <c:v>-0.1187381893583004</c:v>
                </c:pt>
                <c:pt idx="198">
                  <c:v>-0.1190988301586087</c:v>
                </c:pt>
                <c:pt idx="199">
                  <c:v>-0.11946340682792632</c:v>
                </c:pt>
                <c:pt idx="200">
                  <c:v>-0.11983185847708219</c:v>
                </c:pt>
                <c:pt idx="201">
                  <c:v>-0.12020412511663234</c:v>
                </c:pt>
                <c:pt idx="202">
                  <c:v>-0.12058014765204002</c:v>
                </c:pt>
                <c:pt idx="203">
                  <c:v>-0.12095986787831758</c:v>
                </c:pt>
                <c:pt idx="204">
                  <c:v>-0.12134322847416751</c:v>
                </c:pt>
                <c:pt idx="205">
                  <c:v>-0.12173017299565772</c:v>
                </c:pt>
                <c:pt idx="206">
                  <c:v>-0.12212064586946612</c:v>
                </c:pt>
                <c:pt idx="207">
                  <c:v>-0.122514592385727</c:v>
                </c:pt>
                <c:pt idx="208">
                  <c:v>-0.12291195869051069</c:v>
                </c:pt>
                <c:pt idx="209">
                  <c:v>-0.12331269177796669</c:v>
                </c:pt>
                <c:pt idx="210">
                  <c:v>-0.12371673948215908</c:v>
                </c:pt>
                <c:pt idx="211">
                  <c:v>-0.12412405046862152</c:v>
                </c:pt>
                <c:pt idx="212">
                  <c:v>-0.12453457422565765</c:v>
                </c:pt>
                <c:pt idx="213">
                  <c:v>-0.12494826105541246</c:v>
                </c:pt>
                <c:pt idx="214">
                  <c:v>-0.12536506206473746</c:v>
                </c:pt>
                <c:pt idx="215">
                  <c:v>-0.12578492915587272</c:v>
                </c:pt>
                <c:pt idx="216">
                  <c:v>-0.12620781501696651</c:v>
                </c:pt>
                <c:pt idx="217">
                  <c:v>-0.12663367311245327</c:v>
                </c:pt>
                <c:pt idx="218">
                  <c:v>-0.12706245767330843</c:v>
                </c:pt>
                <c:pt idx="219">
                  <c:v>-0.12749412368719845</c:v>
                </c:pt>
                <c:pt idx="220">
                  <c:v>-0.12792862688854331</c:v>
                </c:pt>
                <c:pt idx="221">
                  <c:v>-0.12836592374850675</c:v>
                </c:pt>
                <c:pt idx="222">
                  <c:v>-0.12880597146493031</c:v>
                </c:pt>
                <c:pt idx="223">
                  <c:v>-0.12924872795222475</c:v>
                </c:pt>
                <c:pt idx="224">
                  <c:v>-0.12969415183123267</c:v>
                </c:pt>
                <c:pt idx="225">
                  <c:v>-0.13014220241907448</c:v>
                </c:pt>
                <c:pt idx="226">
                  <c:v>-0.13059283971898972</c:v>
                </c:pt>
                <c:pt idx="227">
                  <c:v>-0.13104602441018487</c:v>
                </c:pt>
                <c:pt idx="228">
                  <c:v>-0.13150171783769751</c:v>
                </c:pt>
                <c:pt idx="229">
                  <c:v>-0.13195988200228684</c:v>
                </c:pt>
                <c:pt idx="230">
                  <c:v>-0.13242047955035952</c:v>
                </c:pt>
                <c:pt idx="231">
                  <c:v>-0.13288347376393844</c:v>
                </c:pt>
                <c:pt idx="232">
                  <c:v>-0.13334882855068314</c:v>
                </c:pt>
                <c:pt idx="233">
                  <c:v>-0.1338165084339685</c:v>
                </c:pt>
                <c:pt idx="234">
                  <c:v>-0.13428647854302794</c:v>
                </c:pt>
                <c:pt idx="235">
                  <c:v>-0.13475870460316799</c:v>
                </c:pt>
                <c:pt idx="236">
                  <c:v>-0.13523315292605942</c:v>
                </c:pt>
                <c:pt idx="237">
                  <c:v>-0.13570979040010989</c:v>
                </c:pt>
                <c:pt idx="238">
                  <c:v>-0.13618858448092311</c:v>
                </c:pt>
                <c:pt idx="239">
                  <c:v>-0.13666950318184887</c:v>
                </c:pt>
                <c:pt idx="240">
                  <c:v>-0.1371525150646272</c:v>
                </c:pt>
                <c:pt idx="241">
                  <c:v>-0.13763758923013125</c:v>
                </c:pt>
                <c:pt idx="242">
                  <c:v>-0.13812469530921073</c:v>
                </c:pt>
                <c:pt idx="243">
                  <c:v>-0.13861380345364005</c:v>
                </c:pt>
                <c:pt idx="244">
                  <c:v>-0.13910488432717247</c:v>
                </c:pt>
                <c:pt idx="245">
                  <c:v>-0.1395979090967035</c:v>
                </c:pt>
                <c:pt idx="246">
                  <c:v>-0.14009284942354516</c:v>
                </c:pt>
                <c:pt idx="247">
                  <c:v>-0.14058967745481188</c:v>
                </c:pt>
                <c:pt idx="248">
                  <c:v>-0.14108836581492121</c:v>
                </c:pt>
                <c:pt idx="249">
                  <c:v>-0.14158888759720911</c:v>
                </c:pt>
                <c:pt idx="250">
                  <c:v>-0.14209121635566141</c:v>
                </c:pt>
                <c:pt idx="251">
                  <c:v>-0.14259532609676198</c:v>
                </c:pt>
                <c:pt idx="252">
                  <c:v>-0.14310119127145871</c:v>
                </c:pt>
                <c:pt idx="253">
                  <c:v>-0.143608786767247</c:v>
                </c:pt>
                <c:pt idx="254">
                  <c:v>-0.1441180879003717</c:v>
                </c:pt>
                <c:pt idx="255">
                  <c:v>-0.14462907040814693</c:v>
                </c:pt>
                <c:pt idx="256">
                  <c:v>-0.14514171044139434</c:v>
                </c:pt>
                <c:pt idx="257">
                  <c:v>-0.14565598455699957</c:v>
                </c:pt>
                <c:pt idx="258">
                  <c:v>-0.1461718697105861</c:v>
                </c:pt>
                <c:pt idx="259">
                  <c:v>-0.14668934324930633</c:v>
                </c:pt>
                <c:pt idx="260">
                  <c:v>-0.14720838290475013</c:v>
                </c:pt>
                <c:pt idx="261">
                  <c:v>-0.14772896678596883</c:v>
                </c:pt>
                <c:pt idx="262">
                  <c:v>-0.14825107337261506</c:v>
                </c:pt>
                <c:pt idx="263">
                  <c:v>-0.14877468150819756</c:v>
                </c:pt>
                <c:pt idx="264">
                  <c:v>-0.14929977039344899</c:v>
                </c:pt>
                <c:pt idx="265">
                  <c:v>-0.14982631957980769</c:v>
                </c:pt>
                <c:pt idx="266">
                  <c:v>-0.15035430896301058</c:v>
                </c:pt>
                <c:pt idx="267">
                  <c:v>-0.15088371877679735</c:v>
                </c:pt>
                <c:pt idx="268">
                  <c:v>-0.15141452958672411</c:v>
                </c:pt>
                <c:pt idx="269">
                  <c:v>-0.1519467222840859</c:v>
                </c:pt>
                <c:pt idx="270">
                  <c:v>-0.15248027807994649</c:v>
                </c:pt>
                <c:pt idx="271">
                  <c:v>-0.15301517849927446</c:v>
                </c:pt>
                <c:pt idx="272">
                  <c:v>-0.15355140537518386</c:v>
                </c:pt>
                <c:pt idx="273">
                  <c:v>-0.15408894084327898</c:v>
                </c:pt>
                <c:pt idx="274">
                  <c:v>-0.15462776733610117</c:v>
                </c:pt>
                <c:pt idx="275">
                  <c:v>-0.15516786757767637</c:v>
                </c:pt>
                <c:pt idx="276">
                  <c:v>-0.15570922457816272</c:v>
                </c:pt>
                <c:pt idx="277">
                  <c:v>-0.1562518216285961</c:v>
                </c:pt>
                <c:pt idx="278">
                  <c:v>-0.15679564229573245</c:v>
                </c:pt>
                <c:pt idx="279">
                  <c:v>-0.15734067041698552</c:v>
                </c:pt>
                <c:pt idx="280">
                  <c:v>-0.15788689009545881</c:v>
                </c:pt>
                <c:pt idx="281">
                  <c:v>-0.15843428569506993</c:v>
                </c:pt>
                <c:pt idx="282">
                  <c:v>-0.15898284183576608</c:v>
                </c:pt>
                <c:pt idx="283">
                  <c:v>-0.1595325433888293</c:v>
                </c:pt>
                <c:pt idx="284">
                  <c:v>-0.16008337547227031</c:v>
                </c:pt>
                <c:pt idx="285">
                  <c:v>-0.16063532344630868</c:v>
                </c:pt>
                <c:pt idx="286">
                  <c:v>-0.16118837290893917</c:v>
                </c:pt>
                <c:pt idx="287">
                  <c:v>-0.16174250969158144</c:v>
                </c:pt>
              </c:numCache>
            </c:numRef>
          </c:yVal>
          <c:smooth val="0"/>
        </c:ser>
        <c:ser>
          <c:idx val="1"/>
          <c:order val="1"/>
          <c:marker>
            <c:symbol val="none"/>
          </c:marker>
          <c:xVal>
            <c:numRef>
              <c:f>'1.Versuch'!$A$13:$A$300</c:f>
              <c:numCache>
                <c:formatCode>General</c:formatCode>
                <c:ptCount val="288"/>
                <c:pt idx="0">
                  <c:v>1E-3</c:v>
                </c:pt>
                <c:pt idx="1">
                  <c:v>1.0999999999999999E-2</c:v>
                </c:pt>
                <c:pt idx="2">
                  <c:v>2.0999999999999998E-2</c:v>
                </c:pt>
                <c:pt idx="3">
                  <c:v>3.1E-2</c:v>
                </c:pt>
                <c:pt idx="4">
                  <c:v>4.1000000000000002E-2</c:v>
                </c:pt>
                <c:pt idx="5">
                  <c:v>5.1000000000000004E-2</c:v>
                </c:pt>
                <c:pt idx="6">
                  <c:v>6.1000000000000006E-2</c:v>
                </c:pt>
                <c:pt idx="7">
                  <c:v>7.1000000000000008E-2</c:v>
                </c:pt>
                <c:pt idx="8">
                  <c:v>8.1000000000000003E-2</c:v>
                </c:pt>
                <c:pt idx="9">
                  <c:v>9.0999999999999998E-2</c:v>
                </c:pt>
                <c:pt idx="10">
                  <c:v>0.10099999999999999</c:v>
                </c:pt>
                <c:pt idx="11">
                  <c:v>0.11099999999999999</c:v>
                </c:pt>
                <c:pt idx="12">
                  <c:v>0.12099999999999998</c:v>
                </c:pt>
                <c:pt idx="13">
                  <c:v>0.13099999999999998</c:v>
                </c:pt>
                <c:pt idx="14">
                  <c:v>0.14099999999999999</c:v>
                </c:pt>
                <c:pt idx="15">
                  <c:v>0.151</c:v>
                </c:pt>
                <c:pt idx="16">
                  <c:v>0.161</c:v>
                </c:pt>
                <c:pt idx="17">
                  <c:v>0.17100000000000001</c:v>
                </c:pt>
                <c:pt idx="18">
                  <c:v>0.18100000000000002</c:v>
                </c:pt>
                <c:pt idx="19">
                  <c:v>0.19100000000000003</c:v>
                </c:pt>
                <c:pt idx="20">
                  <c:v>0.20100000000000004</c:v>
                </c:pt>
                <c:pt idx="21">
                  <c:v>0.21100000000000005</c:v>
                </c:pt>
                <c:pt idx="22">
                  <c:v>0.22100000000000006</c:v>
                </c:pt>
                <c:pt idx="23">
                  <c:v>0.23100000000000007</c:v>
                </c:pt>
                <c:pt idx="24">
                  <c:v>0.24100000000000008</c:v>
                </c:pt>
                <c:pt idx="25">
                  <c:v>0.25100000000000006</c:v>
                </c:pt>
                <c:pt idx="26">
                  <c:v>0.26100000000000007</c:v>
                </c:pt>
                <c:pt idx="27">
                  <c:v>0.27100000000000007</c:v>
                </c:pt>
                <c:pt idx="28">
                  <c:v>0.28100000000000008</c:v>
                </c:pt>
                <c:pt idx="29">
                  <c:v>0.29100000000000009</c:v>
                </c:pt>
                <c:pt idx="30">
                  <c:v>0.3010000000000001</c:v>
                </c:pt>
                <c:pt idx="31">
                  <c:v>0.31100000000000011</c:v>
                </c:pt>
                <c:pt idx="32">
                  <c:v>0.32100000000000012</c:v>
                </c:pt>
                <c:pt idx="33">
                  <c:v>0.33100000000000013</c:v>
                </c:pt>
                <c:pt idx="34">
                  <c:v>0.34100000000000014</c:v>
                </c:pt>
                <c:pt idx="35">
                  <c:v>0.35100000000000015</c:v>
                </c:pt>
                <c:pt idx="36">
                  <c:v>0.36100000000000015</c:v>
                </c:pt>
                <c:pt idx="37">
                  <c:v>0.37100000000000016</c:v>
                </c:pt>
                <c:pt idx="38">
                  <c:v>0.38100000000000017</c:v>
                </c:pt>
                <c:pt idx="39">
                  <c:v>0.39100000000000018</c:v>
                </c:pt>
                <c:pt idx="40">
                  <c:v>0.40100000000000019</c:v>
                </c:pt>
                <c:pt idx="41">
                  <c:v>0.4110000000000002</c:v>
                </c:pt>
                <c:pt idx="42">
                  <c:v>0.42100000000000021</c:v>
                </c:pt>
                <c:pt idx="43">
                  <c:v>0.43100000000000022</c:v>
                </c:pt>
                <c:pt idx="44">
                  <c:v>0.44100000000000023</c:v>
                </c:pt>
                <c:pt idx="45">
                  <c:v>0.45100000000000023</c:v>
                </c:pt>
                <c:pt idx="46">
                  <c:v>0.46100000000000024</c:v>
                </c:pt>
                <c:pt idx="47">
                  <c:v>0.47100000000000025</c:v>
                </c:pt>
                <c:pt idx="48">
                  <c:v>0.48100000000000026</c:v>
                </c:pt>
                <c:pt idx="49">
                  <c:v>0.49100000000000027</c:v>
                </c:pt>
                <c:pt idx="50">
                  <c:v>0.50100000000000022</c:v>
                </c:pt>
                <c:pt idx="51">
                  <c:v>0.51100000000000023</c:v>
                </c:pt>
                <c:pt idx="52">
                  <c:v>0.52100000000000024</c:v>
                </c:pt>
                <c:pt idx="53">
                  <c:v>0.53100000000000025</c:v>
                </c:pt>
                <c:pt idx="54">
                  <c:v>0.54100000000000026</c:v>
                </c:pt>
                <c:pt idx="55">
                  <c:v>0.55100000000000027</c:v>
                </c:pt>
                <c:pt idx="56">
                  <c:v>0.56100000000000028</c:v>
                </c:pt>
                <c:pt idx="57">
                  <c:v>0.57100000000000029</c:v>
                </c:pt>
                <c:pt idx="58">
                  <c:v>0.58100000000000029</c:v>
                </c:pt>
                <c:pt idx="59">
                  <c:v>0.5910000000000003</c:v>
                </c:pt>
                <c:pt idx="60">
                  <c:v>0.60100000000000031</c:v>
                </c:pt>
                <c:pt idx="61">
                  <c:v>0.61100000000000032</c:v>
                </c:pt>
                <c:pt idx="62">
                  <c:v>0.62100000000000033</c:v>
                </c:pt>
                <c:pt idx="63">
                  <c:v>0.63100000000000034</c:v>
                </c:pt>
                <c:pt idx="64">
                  <c:v>0.64100000000000035</c:v>
                </c:pt>
                <c:pt idx="65">
                  <c:v>0.65100000000000036</c:v>
                </c:pt>
                <c:pt idx="66">
                  <c:v>0.66100000000000037</c:v>
                </c:pt>
                <c:pt idx="67">
                  <c:v>0.67100000000000037</c:v>
                </c:pt>
                <c:pt idx="68">
                  <c:v>0.68100000000000038</c:v>
                </c:pt>
                <c:pt idx="69">
                  <c:v>0.69100000000000039</c:v>
                </c:pt>
                <c:pt idx="70">
                  <c:v>0.7010000000000004</c:v>
                </c:pt>
                <c:pt idx="71">
                  <c:v>0.71100000000000041</c:v>
                </c:pt>
                <c:pt idx="72">
                  <c:v>0.72100000000000042</c:v>
                </c:pt>
                <c:pt idx="73">
                  <c:v>0.73100000000000043</c:v>
                </c:pt>
                <c:pt idx="74">
                  <c:v>0.74100000000000044</c:v>
                </c:pt>
                <c:pt idx="75">
                  <c:v>0.75100000000000044</c:v>
                </c:pt>
                <c:pt idx="76">
                  <c:v>0.76100000000000045</c:v>
                </c:pt>
                <c:pt idx="77">
                  <c:v>0.77100000000000046</c:v>
                </c:pt>
                <c:pt idx="78">
                  <c:v>0.78100000000000047</c:v>
                </c:pt>
                <c:pt idx="79">
                  <c:v>0.79100000000000048</c:v>
                </c:pt>
                <c:pt idx="80">
                  <c:v>0.80100000000000049</c:v>
                </c:pt>
                <c:pt idx="81">
                  <c:v>0.8110000000000005</c:v>
                </c:pt>
                <c:pt idx="82">
                  <c:v>0.82100000000000051</c:v>
                </c:pt>
                <c:pt idx="83">
                  <c:v>0.83100000000000052</c:v>
                </c:pt>
                <c:pt idx="84">
                  <c:v>0.84100000000000052</c:v>
                </c:pt>
                <c:pt idx="85">
                  <c:v>0.85100000000000053</c:v>
                </c:pt>
                <c:pt idx="86">
                  <c:v>0.86100000000000054</c:v>
                </c:pt>
                <c:pt idx="87">
                  <c:v>0.87100000000000055</c:v>
                </c:pt>
                <c:pt idx="88">
                  <c:v>0.88100000000000056</c:v>
                </c:pt>
                <c:pt idx="89">
                  <c:v>0.89100000000000057</c:v>
                </c:pt>
                <c:pt idx="90">
                  <c:v>0.90100000000000058</c:v>
                </c:pt>
                <c:pt idx="91">
                  <c:v>0.91100000000000059</c:v>
                </c:pt>
                <c:pt idx="92">
                  <c:v>0.9210000000000006</c:v>
                </c:pt>
                <c:pt idx="93">
                  <c:v>0.9310000000000006</c:v>
                </c:pt>
                <c:pt idx="94">
                  <c:v>0.94100000000000061</c:v>
                </c:pt>
                <c:pt idx="95">
                  <c:v>0.95100000000000062</c:v>
                </c:pt>
                <c:pt idx="96">
                  <c:v>0.96100000000000063</c:v>
                </c:pt>
                <c:pt idx="97">
                  <c:v>0.97100000000000064</c:v>
                </c:pt>
                <c:pt idx="98">
                  <c:v>0.98100000000000065</c:v>
                </c:pt>
                <c:pt idx="99">
                  <c:v>0.99100000000000066</c:v>
                </c:pt>
                <c:pt idx="100">
                  <c:v>1.0010000000000006</c:v>
                </c:pt>
                <c:pt idx="101">
                  <c:v>1.0110000000000006</c:v>
                </c:pt>
                <c:pt idx="102">
                  <c:v>1.0210000000000006</c:v>
                </c:pt>
                <c:pt idx="103">
                  <c:v>1.0310000000000006</c:v>
                </c:pt>
                <c:pt idx="104">
                  <c:v>1.0410000000000006</c:v>
                </c:pt>
                <c:pt idx="105">
                  <c:v>1.0510000000000006</c:v>
                </c:pt>
                <c:pt idx="106">
                  <c:v>1.0610000000000006</c:v>
                </c:pt>
                <c:pt idx="107">
                  <c:v>1.0710000000000006</c:v>
                </c:pt>
                <c:pt idx="108">
                  <c:v>1.0810000000000006</c:v>
                </c:pt>
                <c:pt idx="109">
                  <c:v>1.0910000000000006</c:v>
                </c:pt>
                <c:pt idx="110">
                  <c:v>1.1010000000000006</c:v>
                </c:pt>
                <c:pt idx="111">
                  <c:v>1.1110000000000007</c:v>
                </c:pt>
                <c:pt idx="112">
                  <c:v>1.1210000000000007</c:v>
                </c:pt>
                <c:pt idx="113">
                  <c:v>1.1310000000000007</c:v>
                </c:pt>
                <c:pt idx="114">
                  <c:v>1.1410000000000007</c:v>
                </c:pt>
                <c:pt idx="115">
                  <c:v>1.1510000000000007</c:v>
                </c:pt>
                <c:pt idx="116">
                  <c:v>1.1610000000000007</c:v>
                </c:pt>
                <c:pt idx="117">
                  <c:v>1.1710000000000007</c:v>
                </c:pt>
                <c:pt idx="118">
                  <c:v>1.1810000000000007</c:v>
                </c:pt>
                <c:pt idx="119">
                  <c:v>1.1910000000000007</c:v>
                </c:pt>
                <c:pt idx="120">
                  <c:v>1.2010000000000007</c:v>
                </c:pt>
                <c:pt idx="121">
                  <c:v>1.2110000000000007</c:v>
                </c:pt>
                <c:pt idx="122">
                  <c:v>1.2210000000000008</c:v>
                </c:pt>
                <c:pt idx="123">
                  <c:v>1.2310000000000008</c:v>
                </c:pt>
                <c:pt idx="124">
                  <c:v>1.2410000000000008</c:v>
                </c:pt>
                <c:pt idx="125">
                  <c:v>1.2510000000000008</c:v>
                </c:pt>
                <c:pt idx="126">
                  <c:v>1.2610000000000008</c:v>
                </c:pt>
                <c:pt idx="127">
                  <c:v>1.2710000000000008</c:v>
                </c:pt>
                <c:pt idx="128">
                  <c:v>1.2810000000000008</c:v>
                </c:pt>
                <c:pt idx="129">
                  <c:v>1.2910000000000008</c:v>
                </c:pt>
                <c:pt idx="130">
                  <c:v>1.3010000000000008</c:v>
                </c:pt>
                <c:pt idx="131">
                  <c:v>1.3110000000000008</c:v>
                </c:pt>
                <c:pt idx="132">
                  <c:v>1.3210000000000008</c:v>
                </c:pt>
                <c:pt idx="133">
                  <c:v>1.3310000000000008</c:v>
                </c:pt>
                <c:pt idx="134">
                  <c:v>1.3410000000000009</c:v>
                </c:pt>
                <c:pt idx="135">
                  <c:v>1.3510000000000009</c:v>
                </c:pt>
                <c:pt idx="136">
                  <c:v>1.3610000000000009</c:v>
                </c:pt>
                <c:pt idx="137">
                  <c:v>1.3710000000000009</c:v>
                </c:pt>
                <c:pt idx="138">
                  <c:v>1.3810000000000009</c:v>
                </c:pt>
                <c:pt idx="139">
                  <c:v>1.3910000000000009</c:v>
                </c:pt>
                <c:pt idx="140">
                  <c:v>1.4010000000000009</c:v>
                </c:pt>
                <c:pt idx="141">
                  <c:v>1.4110000000000009</c:v>
                </c:pt>
                <c:pt idx="142">
                  <c:v>1.4210000000000009</c:v>
                </c:pt>
                <c:pt idx="143">
                  <c:v>1.4310000000000009</c:v>
                </c:pt>
                <c:pt idx="144">
                  <c:v>1.4410000000000009</c:v>
                </c:pt>
                <c:pt idx="145">
                  <c:v>1.451000000000001</c:v>
                </c:pt>
                <c:pt idx="146">
                  <c:v>1.461000000000001</c:v>
                </c:pt>
                <c:pt idx="147">
                  <c:v>1.471000000000001</c:v>
                </c:pt>
                <c:pt idx="148">
                  <c:v>1.481000000000001</c:v>
                </c:pt>
                <c:pt idx="149">
                  <c:v>1.491000000000001</c:v>
                </c:pt>
                <c:pt idx="150">
                  <c:v>1.501000000000001</c:v>
                </c:pt>
                <c:pt idx="151">
                  <c:v>1.511000000000001</c:v>
                </c:pt>
                <c:pt idx="152">
                  <c:v>1.521000000000001</c:v>
                </c:pt>
                <c:pt idx="153">
                  <c:v>1.531000000000001</c:v>
                </c:pt>
                <c:pt idx="154">
                  <c:v>1.541000000000001</c:v>
                </c:pt>
                <c:pt idx="155">
                  <c:v>1.551000000000001</c:v>
                </c:pt>
                <c:pt idx="156">
                  <c:v>1.5610000000000011</c:v>
                </c:pt>
                <c:pt idx="157">
                  <c:v>1.5710000000000011</c:v>
                </c:pt>
                <c:pt idx="158">
                  <c:v>1.5810000000000011</c:v>
                </c:pt>
                <c:pt idx="159">
                  <c:v>1.5910000000000011</c:v>
                </c:pt>
                <c:pt idx="160">
                  <c:v>1.6010000000000011</c:v>
                </c:pt>
                <c:pt idx="161">
                  <c:v>1.6110000000000011</c:v>
                </c:pt>
                <c:pt idx="162">
                  <c:v>1.6210000000000011</c:v>
                </c:pt>
                <c:pt idx="163">
                  <c:v>1.6310000000000011</c:v>
                </c:pt>
                <c:pt idx="164">
                  <c:v>1.6410000000000011</c:v>
                </c:pt>
                <c:pt idx="165">
                  <c:v>1.6510000000000011</c:v>
                </c:pt>
                <c:pt idx="166">
                  <c:v>1.6610000000000011</c:v>
                </c:pt>
                <c:pt idx="167">
                  <c:v>1.6710000000000012</c:v>
                </c:pt>
                <c:pt idx="168">
                  <c:v>1.6810000000000012</c:v>
                </c:pt>
                <c:pt idx="169">
                  <c:v>1.6910000000000012</c:v>
                </c:pt>
                <c:pt idx="170">
                  <c:v>1.7010000000000012</c:v>
                </c:pt>
                <c:pt idx="171">
                  <c:v>1.7110000000000012</c:v>
                </c:pt>
                <c:pt idx="172">
                  <c:v>1.7210000000000012</c:v>
                </c:pt>
                <c:pt idx="173">
                  <c:v>1.7310000000000012</c:v>
                </c:pt>
                <c:pt idx="174">
                  <c:v>1.7410000000000012</c:v>
                </c:pt>
                <c:pt idx="175">
                  <c:v>1.7510000000000012</c:v>
                </c:pt>
                <c:pt idx="176">
                  <c:v>1.7610000000000012</c:v>
                </c:pt>
                <c:pt idx="177">
                  <c:v>1.7710000000000012</c:v>
                </c:pt>
                <c:pt idx="178">
                  <c:v>1.7810000000000012</c:v>
                </c:pt>
                <c:pt idx="179">
                  <c:v>1.7910000000000013</c:v>
                </c:pt>
                <c:pt idx="180">
                  <c:v>1.8010000000000013</c:v>
                </c:pt>
                <c:pt idx="181">
                  <c:v>1.8110000000000013</c:v>
                </c:pt>
                <c:pt idx="182">
                  <c:v>1.8210000000000013</c:v>
                </c:pt>
                <c:pt idx="183">
                  <c:v>1.8310000000000013</c:v>
                </c:pt>
                <c:pt idx="184">
                  <c:v>1.8410000000000013</c:v>
                </c:pt>
                <c:pt idx="185">
                  <c:v>1.8510000000000013</c:v>
                </c:pt>
                <c:pt idx="186">
                  <c:v>1.8610000000000013</c:v>
                </c:pt>
                <c:pt idx="187">
                  <c:v>1.8710000000000013</c:v>
                </c:pt>
                <c:pt idx="188">
                  <c:v>1.8810000000000013</c:v>
                </c:pt>
                <c:pt idx="189">
                  <c:v>1.8910000000000013</c:v>
                </c:pt>
                <c:pt idx="190">
                  <c:v>1.9010000000000014</c:v>
                </c:pt>
                <c:pt idx="191">
                  <c:v>1.9110000000000014</c:v>
                </c:pt>
                <c:pt idx="192">
                  <c:v>1.9210000000000014</c:v>
                </c:pt>
                <c:pt idx="193">
                  <c:v>1.9310000000000014</c:v>
                </c:pt>
                <c:pt idx="194">
                  <c:v>1.9410000000000014</c:v>
                </c:pt>
                <c:pt idx="195">
                  <c:v>1.9510000000000014</c:v>
                </c:pt>
                <c:pt idx="196">
                  <c:v>1.9610000000000014</c:v>
                </c:pt>
                <c:pt idx="197">
                  <c:v>1.9710000000000014</c:v>
                </c:pt>
                <c:pt idx="198">
                  <c:v>1.9810000000000014</c:v>
                </c:pt>
                <c:pt idx="199">
                  <c:v>1.9910000000000014</c:v>
                </c:pt>
                <c:pt idx="200">
                  <c:v>2.0010000000000012</c:v>
                </c:pt>
                <c:pt idx="201">
                  <c:v>2.011000000000001</c:v>
                </c:pt>
                <c:pt idx="202">
                  <c:v>2.0210000000000008</c:v>
                </c:pt>
                <c:pt idx="203">
                  <c:v>2.0310000000000006</c:v>
                </c:pt>
                <c:pt idx="204">
                  <c:v>2.0410000000000004</c:v>
                </c:pt>
                <c:pt idx="205">
                  <c:v>2.0510000000000002</c:v>
                </c:pt>
                <c:pt idx="206">
                  <c:v>2.0609999999999999</c:v>
                </c:pt>
                <c:pt idx="207">
                  <c:v>2.0709999999999997</c:v>
                </c:pt>
                <c:pt idx="208">
                  <c:v>2.0809999999999995</c:v>
                </c:pt>
                <c:pt idx="209">
                  <c:v>2.0909999999999993</c:v>
                </c:pt>
                <c:pt idx="210">
                  <c:v>2.1009999999999991</c:v>
                </c:pt>
                <c:pt idx="211">
                  <c:v>2.1109999999999989</c:v>
                </c:pt>
                <c:pt idx="212">
                  <c:v>2.1209999999999987</c:v>
                </c:pt>
                <c:pt idx="213">
                  <c:v>2.1309999999999985</c:v>
                </c:pt>
                <c:pt idx="214">
                  <c:v>2.1409999999999982</c:v>
                </c:pt>
                <c:pt idx="215">
                  <c:v>2.150999999999998</c:v>
                </c:pt>
                <c:pt idx="216">
                  <c:v>2.1609999999999978</c:v>
                </c:pt>
                <c:pt idx="217">
                  <c:v>2.1709999999999976</c:v>
                </c:pt>
                <c:pt idx="218">
                  <c:v>2.1809999999999974</c:v>
                </c:pt>
                <c:pt idx="219">
                  <c:v>2.1909999999999972</c:v>
                </c:pt>
                <c:pt idx="220">
                  <c:v>2.200999999999997</c:v>
                </c:pt>
                <c:pt idx="221">
                  <c:v>2.2109999999999967</c:v>
                </c:pt>
                <c:pt idx="222">
                  <c:v>2.2209999999999965</c:v>
                </c:pt>
                <c:pt idx="223">
                  <c:v>2.2309999999999963</c:v>
                </c:pt>
                <c:pt idx="224">
                  <c:v>2.2409999999999961</c:v>
                </c:pt>
                <c:pt idx="225">
                  <c:v>2.2509999999999959</c:v>
                </c:pt>
                <c:pt idx="226">
                  <c:v>2.2609999999999957</c:v>
                </c:pt>
                <c:pt idx="227">
                  <c:v>2.2709999999999955</c:v>
                </c:pt>
                <c:pt idx="228">
                  <c:v>2.2809999999999953</c:v>
                </c:pt>
                <c:pt idx="229">
                  <c:v>2.290999999999995</c:v>
                </c:pt>
                <c:pt idx="230">
                  <c:v>2.3009999999999948</c:v>
                </c:pt>
                <c:pt idx="231">
                  <c:v>2.3109999999999946</c:v>
                </c:pt>
                <c:pt idx="232">
                  <c:v>2.3209999999999944</c:v>
                </c:pt>
                <c:pt idx="233">
                  <c:v>2.3309999999999942</c:v>
                </c:pt>
                <c:pt idx="234">
                  <c:v>2.340999999999994</c:v>
                </c:pt>
                <c:pt idx="235">
                  <c:v>2.3509999999999938</c:v>
                </c:pt>
                <c:pt idx="236">
                  <c:v>2.3609999999999935</c:v>
                </c:pt>
                <c:pt idx="237">
                  <c:v>2.3709999999999933</c:v>
                </c:pt>
                <c:pt idx="238">
                  <c:v>2.3809999999999931</c:v>
                </c:pt>
                <c:pt idx="239">
                  <c:v>2.3909999999999929</c:v>
                </c:pt>
                <c:pt idx="240">
                  <c:v>2.4009999999999927</c:v>
                </c:pt>
                <c:pt idx="241">
                  <c:v>2.4109999999999925</c:v>
                </c:pt>
                <c:pt idx="242">
                  <c:v>2.4209999999999923</c:v>
                </c:pt>
                <c:pt idx="243">
                  <c:v>2.4309999999999921</c:v>
                </c:pt>
                <c:pt idx="244">
                  <c:v>2.4409999999999918</c:v>
                </c:pt>
                <c:pt idx="245">
                  <c:v>2.4509999999999916</c:v>
                </c:pt>
                <c:pt idx="246">
                  <c:v>2.4609999999999914</c:v>
                </c:pt>
                <c:pt idx="247">
                  <c:v>2.4709999999999912</c:v>
                </c:pt>
                <c:pt idx="248">
                  <c:v>2.480999999999991</c:v>
                </c:pt>
                <c:pt idx="249">
                  <c:v>2.4909999999999908</c:v>
                </c:pt>
                <c:pt idx="250">
                  <c:v>2.5009999999999906</c:v>
                </c:pt>
                <c:pt idx="251">
                  <c:v>2.5109999999999904</c:v>
                </c:pt>
                <c:pt idx="252">
                  <c:v>2.5209999999999901</c:v>
                </c:pt>
                <c:pt idx="253">
                  <c:v>2.5309999999999899</c:v>
                </c:pt>
                <c:pt idx="254">
                  <c:v>2.5409999999999897</c:v>
                </c:pt>
                <c:pt idx="255">
                  <c:v>2.5509999999999895</c:v>
                </c:pt>
                <c:pt idx="256">
                  <c:v>2.5609999999999893</c:v>
                </c:pt>
                <c:pt idx="257">
                  <c:v>2.5709999999999891</c:v>
                </c:pt>
                <c:pt idx="258">
                  <c:v>2.5809999999999889</c:v>
                </c:pt>
                <c:pt idx="259">
                  <c:v>2.5909999999999886</c:v>
                </c:pt>
                <c:pt idx="260">
                  <c:v>2.6009999999999884</c:v>
                </c:pt>
                <c:pt idx="261">
                  <c:v>2.6109999999999882</c:v>
                </c:pt>
                <c:pt idx="262">
                  <c:v>2.620999999999988</c:v>
                </c:pt>
                <c:pt idx="263">
                  <c:v>2.6309999999999878</c:v>
                </c:pt>
                <c:pt idx="264">
                  <c:v>2.6409999999999876</c:v>
                </c:pt>
                <c:pt idx="265">
                  <c:v>2.6509999999999874</c:v>
                </c:pt>
                <c:pt idx="266">
                  <c:v>2.6609999999999872</c:v>
                </c:pt>
                <c:pt idx="267">
                  <c:v>2.6709999999999869</c:v>
                </c:pt>
                <c:pt idx="268">
                  <c:v>2.6809999999999867</c:v>
                </c:pt>
                <c:pt idx="269">
                  <c:v>2.6909999999999865</c:v>
                </c:pt>
                <c:pt idx="270">
                  <c:v>2.7009999999999863</c:v>
                </c:pt>
                <c:pt idx="271">
                  <c:v>2.7109999999999861</c:v>
                </c:pt>
                <c:pt idx="272">
                  <c:v>2.7209999999999859</c:v>
                </c:pt>
                <c:pt idx="273">
                  <c:v>2.7309999999999857</c:v>
                </c:pt>
                <c:pt idx="274">
                  <c:v>2.7409999999999854</c:v>
                </c:pt>
                <c:pt idx="275">
                  <c:v>2.7509999999999852</c:v>
                </c:pt>
                <c:pt idx="276">
                  <c:v>2.760999999999985</c:v>
                </c:pt>
                <c:pt idx="277">
                  <c:v>2.7709999999999848</c:v>
                </c:pt>
                <c:pt idx="278">
                  <c:v>2.7809999999999846</c:v>
                </c:pt>
                <c:pt idx="279">
                  <c:v>2.7909999999999844</c:v>
                </c:pt>
                <c:pt idx="280">
                  <c:v>2.8009999999999842</c:v>
                </c:pt>
                <c:pt idx="281">
                  <c:v>2.810999999999984</c:v>
                </c:pt>
                <c:pt idx="282">
                  <c:v>2.8209999999999837</c:v>
                </c:pt>
                <c:pt idx="283">
                  <c:v>2.8309999999999835</c:v>
                </c:pt>
                <c:pt idx="284">
                  <c:v>2.8409999999999833</c:v>
                </c:pt>
                <c:pt idx="285">
                  <c:v>2.8509999999999831</c:v>
                </c:pt>
                <c:pt idx="286">
                  <c:v>2.8609999999999829</c:v>
                </c:pt>
                <c:pt idx="287">
                  <c:v>2.8709999999999827</c:v>
                </c:pt>
              </c:numCache>
            </c:numRef>
          </c:xVal>
          <c:yVal>
            <c:numRef>
              <c:f>'1.Versuch'!$H$13:$H$300</c:f>
              <c:numCache>
                <c:formatCode>General</c:formatCode>
                <c:ptCount val="2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-0.11132171282365004</c:v>
                </c:pt>
                <c:pt idx="110">
                  <c:v>-0.11103983396755385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179968"/>
        <c:axId val="102181504"/>
      </c:scatterChart>
      <c:valAx>
        <c:axId val="1021799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181504"/>
        <c:crosses val="autoZero"/>
        <c:crossBetween val="midCat"/>
      </c:valAx>
      <c:valAx>
        <c:axId val="102181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217996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7419454188164173E-2"/>
          <c:y val="4.7542130750042426E-2"/>
          <c:w val="0.95050204004873218"/>
          <c:h val="0.89325605778462813"/>
        </c:manualLayout>
      </c:layout>
      <c:scatterChart>
        <c:scatterStyle val="lineMarker"/>
        <c:varyColors val="0"/>
        <c:ser>
          <c:idx val="0"/>
          <c:order val="0"/>
          <c:marker>
            <c:symbol val="none"/>
          </c:marker>
          <c:xVal>
            <c:numRef>
              <c:f>tS_zu_tB!$A$13:$A$300</c:f>
              <c:numCache>
                <c:formatCode>General</c:formatCode>
                <c:ptCount val="288"/>
                <c:pt idx="0">
                  <c:v>-5</c:v>
                </c:pt>
                <c:pt idx="1">
                  <c:v>-4.9477351916376309</c:v>
                </c:pt>
                <c:pt idx="2">
                  <c:v>-4.8954703832752617</c:v>
                </c:pt>
                <c:pt idx="3">
                  <c:v>-4.8432055749128926</c:v>
                </c:pt>
                <c:pt idx="4">
                  <c:v>-4.7909407665505235</c:v>
                </c:pt>
                <c:pt idx="5">
                  <c:v>-4.7386759581881543</c:v>
                </c:pt>
                <c:pt idx="6">
                  <c:v>-4.6864111498257852</c:v>
                </c:pt>
                <c:pt idx="7">
                  <c:v>-4.6341463414634161</c:v>
                </c:pt>
                <c:pt idx="8">
                  <c:v>-4.581881533101047</c:v>
                </c:pt>
                <c:pt idx="9">
                  <c:v>-4.5296167247386778</c:v>
                </c:pt>
                <c:pt idx="10">
                  <c:v>-4.4773519163763087</c:v>
                </c:pt>
                <c:pt idx="11">
                  <c:v>-4.4250871080139396</c:v>
                </c:pt>
                <c:pt idx="12">
                  <c:v>-4.3728222996515704</c:v>
                </c:pt>
                <c:pt idx="13">
                  <c:v>-4.3205574912892013</c:v>
                </c:pt>
                <c:pt idx="14">
                  <c:v>-4.2682926829268322</c:v>
                </c:pt>
                <c:pt idx="15">
                  <c:v>-4.216027874564463</c:v>
                </c:pt>
                <c:pt idx="16">
                  <c:v>-4.1637630662020939</c:v>
                </c:pt>
                <c:pt idx="17">
                  <c:v>-4.1114982578397248</c:v>
                </c:pt>
                <c:pt idx="18">
                  <c:v>-4.0592334494773556</c:v>
                </c:pt>
                <c:pt idx="19">
                  <c:v>-4.0069686411149865</c:v>
                </c:pt>
                <c:pt idx="20">
                  <c:v>-3.9547038327526174</c:v>
                </c:pt>
                <c:pt idx="21">
                  <c:v>-3.9024390243902483</c:v>
                </c:pt>
                <c:pt idx="22">
                  <c:v>-3.8501742160278791</c:v>
                </c:pt>
                <c:pt idx="23">
                  <c:v>-3.79790940766551</c:v>
                </c:pt>
                <c:pt idx="24">
                  <c:v>-3.7456445993031409</c:v>
                </c:pt>
                <c:pt idx="25">
                  <c:v>-3.6933797909407717</c:v>
                </c:pt>
                <c:pt idx="26">
                  <c:v>-3.6411149825784026</c:v>
                </c:pt>
                <c:pt idx="27">
                  <c:v>-3.5888501742160335</c:v>
                </c:pt>
                <c:pt idx="28">
                  <c:v>-3.5365853658536643</c:v>
                </c:pt>
                <c:pt idx="29">
                  <c:v>-3.4843205574912952</c:v>
                </c:pt>
                <c:pt idx="30">
                  <c:v>-3.4320557491289261</c:v>
                </c:pt>
                <c:pt idx="31">
                  <c:v>-3.379790940766557</c:v>
                </c:pt>
                <c:pt idx="32">
                  <c:v>-3.3275261324041878</c:v>
                </c:pt>
                <c:pt idx="33">
                  <c:v>-3.2752613240418187</c:v>
                </c:pt>
                <c:pt idx="34">
                  <c:v>-3.2229965156794496</c:v>
                </c:pt>
                <c:pt idx="35">
                  <c:v>-3.1707317073170804</c:v>
                </c:pt>
                <c:pt idx="36">
                  <c:v>-3.1184668989547113</c:v>
                </c:pt>
                <c:pt idx="37">
                  <c:v>-3.0662020905923422</c:v>
                </c:pt>
                <c:pt idx="38">
                  <c:v>-3.013937282229973</c:v>
                </c:pt>
                <c:pt idx="39">
                  <c:v>-2.9616724738676039</c:v>
                </c:pt>
                <c:pt idx="40">
                  <c:v>-2.9094076655052348</c:v>
                </c:pt>
                <c:pt idx="41">
                  <c:v>-2.8571428571428656</c:v>
                </c:pt>
                <c:pt idx="42">
                  <c:v>-2.8048780487804965</c:v>
                </c:pt>
                <c:pt idx="43">
                  <c:v>-2.7526132404181274</c:v>
                </c:pt>
                <c:pt idx="44">
                  <c:v>-2.7003484320557583</c:v>
                </c:pt>
                <c:pt idx="45">
                  <c:v>-2.6480836236933891</c:v>
                </c:pt>
                <c:pt idx="46">
                  <c:v>-2.59581881533102</c:v>
                </c:pt>
                <c:pt idx="47">
                  <c:v>-2.5435540069686509</c:v>
                </c:pt>
                <c:pt idx="48">
                  <c:v>-2.4912891986062817</c:v>
                </c:pt>
                <c:pt idx="49">
                  <c:v>-2.4390243902439126</c:v>
                </c:pt>
                <c:pt idx="50">
                  <c:v>-2.3867595818815435</c:v>
                </c:pt>
                <c:pt idx="51">
                  <c:v>-2.3344947735191743</c:v>
                </c:pt>
                <c:pt idx="52">
                  <c:v>-2.2822299651568052</c:v>
                </c:pt>
                <c:pt idx="53">
                  <c:v>-2.2299651567944361</c:v>
                </c:pt>
                <c:pt idx="54">
                  <c:v>-2.1777003484320669</c:v>
                </c:pt>
                <c:pt idx="55">
                  <c:v>-2.1254355400696978</c:v>
                </c:pt>
                <c:pt idx="56">
                  <c:v>-2.0731707317073287</c:v>
                </c:pt>
                <c:pt idx="57">
                  <c:v>-2.0209059233449596</c:v>
                </c:pt>
                <c:pt idx="58">
                  <c:v>-1.9686411149825902</c:v>
                </c:pt>
                <c:pt idx="59">
                  <c:v>-1.9163763066202208</c:v>
                </c:pt>
                <c:pt idx="60">
                  <c:v>-1.8641114982578515</c:v>
                </c:pt>
                <c:pt idx="61">
                  <c:v>-1.8118466898954821</c:v>
                </c:pt>
                <c:pt idx="62">
                  <c:v>-1.7595818815331128</c:v>
                </c:pt>
                <c:pt idx="63">
                  <c:v>-1.7073170731707434</c:v>
                </c:pt>
                <c:pt idx="64">
                  <c:v>-1.6550522648083741</c:v>
                </c:pt>
                <c:pt idx="65">
                  <c:v>-1.6027874564460047</c:v>
                </c:pt>
                <c:pt idx="66">
                  <c:v>-1.5505226480836354</c:v>
                </c:pt>
                <c:pt idx="67">
                  <c:v>-1.498257839721266</c:v>
                </c:pt>
                <c:pt idx="68">
                  <c:v>-1.4459930313588967</c:v>
                </c:pt>
                <c:pt idx="69">
                  <c:v>-1.3937282229965273</c:v>
                </c:pt>
                <c:pt idx="70">
                  <c:v>-1.341463414634158</c:v>
                </c:pt>
                <c:pt idx="71">
                  <c:v>-1.2891986062717886</c:v>
                </c:pt>
                <c:pt idx="72">
                  <c:v>-1.2369337979094193</c:v>
                </c:pt>
                <c:pt idx="73">
                  <c:v>-1.1846689895470499</c:v>
                </c:pt>
                <c:pt idx="74">
                  <c:v>-1.1324041811846806</c:v>
                </c:pt>
                <c:pt idx="75">
                  <c:v>-1.0801393728223112</c:v>
                </c:pt>
                <c:pt idx="76">
                  <c:v>-1.0278745644599419</c:v>
                </c:pt>
                <c:pt idx="77">
                  <c:v>-0.9756097560975725</c:v>
                </c:pt>
                <c:pt idx="78">
                  <c:v>-0.92334494773520315</c:v>
                </c:pt>
                <c:pt idx="79">
                  <c:v>-0.87108013937283379</c:v>
                </c:pt>
                <c:pt idx="80">
                  <c:v>-0.81881533101046444</c:v>
                </c:pt>
                <c:pt idx="81">
                  <c:v>-0.76655052264809509</c:v>
                </c:pt>
                <c:pt idx="82">
                  <c:v>-0.71428571428572574</c:v>
                </c:pt>
                <c:pt idx="83">
                  <c:v>-0.66202090592335638</c:v>
                </c:pt>
                <c:pt idx="84">
                  <c:v>-0.60975609756098703</c:v>
                </c:pt>
                <c:pt idx="85">
                  <c:v>-0.55749128919861768</c:v>
                </c:pt>
                <c:pt idx="86">
                  <c:v>-0.50522648083624833</c:v>
                </c:pt>
                <c:pt idx="87">
                  <c:v>-0.45296167247387897</c:v>
                </c:pt>
                <c:pt idx="88">
                  <c:v>-0.40069686411150962</c:v>
                </c:pt>
                <c:pt idx="89">
                  <c:v>-0.34843205574914027</c:v>
                </c:pt>
                <c:pt idx="90">
                  <c:v>-0.29616724738677092</c:v>
                </c:pt>
                <c:pt idx="91">
                  <c:v>-0.24390243902440156</c:v>
                </c:pt>
                <c:pt idx="92">
                  <c:v>-0.19163763066203221</c:v>
                </c:pt>
                <c:pt idx="93">
                  <c:v>-0.13937282229966286</c:v>
                </c:pt>
                <c:pt idx="94">
                  <c:v>-8.7108013937293519E-2</c:v>
                </c:pt>
                <c:pt idx="95">
                  <c:v>-3.484320557492418E-2</c:v>
                </c:pt>
                <c:pt idx="96">
                  <c:v>1.7421602787445159E-2</c:v>
                </c:pt>
                <c:pt idx="97">
                  <c:v>6.9686411149814498E-2</c:v>
                </c:pt>
                <c:pt idx="98">
                  <c:v>0.12195121951218384</c:v>
                </c:pt>
                <c:pt idx="99">
                  <c:v>0.17421602787455318</c:v>
                </c:pt>
                <c:pt idx="100">
                  <c:v>0.2264808362369225</c:v>
                </c:pt>
                <c:pt idx="101">
                  <c:v>0.27874564459929185</c:v>
                </c:pt>
                <c:pt idx="102">
                  <c:v>0.33101045296166121</c:v>
                </c:pt>
                <c:pt idx="103">
                  <c:v>0.38327526132403056</c:v>
                </c:pt>
                <c:pt idx="104">
                  <c:v>0.43554006968639991</c:v>
                </c:pt>
                <c:pt idx="105">
                  <c:v>0.48780487804876926</c:v>
                </c:pt>
                <c:pt idx="106">
                  <c:v>0.54006968641113862</c:v>
                </c:pt>
                <c:pt idx="107">
                  <c:v>0.59233449477350797</c:v>
                </c:pt>
                <c:pt idx="108">
                  <c:v>0.64459930313587732</c:v>
                </c:pt>
                <c:pt idx="109">
                  <c:v>0.69686411149824667</c:v>
                </c:pt>
                <c:pt idx="110">
                  <c:v>0.74912891986061603</c:v>
                </c:pt>
                <c:pt idx="111">
                  <c:v>0.80139372822298538</c:v>
                </c:pt>
                <c:pt idx="112">
                  <c:v>0.85365853658535473</c:v>
                </c:pt>
                <c:pt idx="113">
                  <c:v>0.90592334494772409</c:v>
                </c:pt>
                <c:pt idx="114">
                  <c:v>0.95818815331009344</c:v>
                </c:pt>
                <c:pt idx="115">
                  <c:v>1.0104529616724627</c:v>
                </c:pt>
                <c:pt idx="116">
                  <c:v>1.062717770034832</c:v>
                </c:pt>
                <c:pt idx="117">
                  <c:v>1.1149825783972014</c:v>
                </c:pt>
                <c:pt idx="118">
                  <c:v>1.1672473867595707</c:v>
                </c:pt>
                <c:pt idx="119">
                  <c:v>1.2195121951219401</c:v>
                </c:pt>
                <c:pt idx="120">
                  <c:v>1.2717770034843094</c:v>
                </c:pt>
                <c:pt idx="121">
                  <c:v>1.3240418118466788</c:v>
                </c:pt>
                <c:pt idx="122">
                  <c:v>1.3763066202090481</c:v>
                </c:pt>
                <c:pt idx="123">
                  <c:v>1.4285714285714175</c:v>
                </c:pt>
                <c:pt idx="124">
                  <c:v>1.4808362369337869</c:v>
                </c:pt>
                <c:pt idx="125">
                  <c:v>1.5331010452961562</c:v>
                </c:pt>
                <c:pt idx="126">
                  <c:v>1.5853658536585256</c:v>
                </c:pt>
                <c:pt idx="127">
                  <c:v>1.6376306620208949</c:v>
                </c:pt>
                <c:pt idx="128">
                  <c:v>1.6898954703832643</c:v>
                </c:pt>
                <c:pt idx="129">
                  <c:v>1.7421602787456336</c:v>
                </c:pt>
                <c:pt idx="130">
                  <c:v>1.794425087108003</c:v>
                </c:pt>
                <c:pt idx="131">
                  <c:v>1.8466898954703723</c:v>
                </c:pt>
                <c:pt idx="132">
                  <c:v>1.8989547038327417</c:v>
                </c:pt>
                <c:pt idx="133">
                  <c:v>1.951219512195111</c:v>
                </c:pt>
                <c:pt idx="134">
                  <c:v>2.0034843205574804</c:v>
                </c:pt>
                <c:pt idx="135">
                  <c:v>2.0557491289198495</c:v>
                </c:pt>
                <c:pt idx="136">
                  <c:v>2.1080139372822186</c:v>
                </c:pt>
                <c:pt idx="137">
                  <c:v>2.1602787456445878</c:v>
                </c:pt>
                <c:pt idx="138">
                  <c:v>2.2125435540069569</c:v>
                </c:pt>
                <c:pt idx="139">
                  <c:v>2.264808362369326</c:v>
                </c:pt>
                <c:pt idx="140">
                  <c:v>2.3170731707316952</c:v>
                </c:pt>
                <c:pt idx="141">
                  <c:v>2.3693379790940643</c:v>
                </c:pt>
                <c:pt idx="142">
                  <c:v>2.4216027874564334</c:v>
                </c:pt>
                <c:pt idx="143">
                  <c:v>2.4738675958188026</c:v>
                </c:pt>
                <c:pt idx="144">
                  <c:v>2.5261324041811717</c:v>
                </c:pt>
                <c:pt idx="145">
                  <c:v>2.5783972125435408</c:v>
                </c:pt>
                <c:pt idx="146">
                  <c:v>2.6306620209059099</c:v>
                </c:pt>
                <c:pt idx="147">
                  <c:v>2.6829268292682791</c:v>
                </c:pt>
                <c:pt idx="148">
                  <c:v>2.7351916376306482</c:v>
                </c:pt>
                <c:pt idx="149">
                  <c:v>2.7874564459930173</c:v>
                </c:pt>
                <c:pt idx="150">
                  <c:v>2.8397212543553865</c:v>
                </c:pt>
                <c:pt idx="151">
                  <c:v>2.8919860627177556</c:v>
                </c:pt>
                <c:pt idx="152">
                  <c:v>2.9442508710801247</c:v>
                </c:pt>
                <c:pt idx="153">
                  <c:v>2.9965156794424939</c:v>
                </c:pt>
                <c:pt idx="154">
                  <c:v>3.048780487804863</c:v>
                </c:pt>
                <c:pt idx="155">
                  <c:v>3.1010452961672321</c:v>
                </c:pt>
                <c:pt idx="156">
                  <c:v>3.1533101045296013</c:v>
                </c:pt>
                <c:pt idx="157">
                  <c:v>3.2055749128919704</c:v>
                </c:pt>
                <c:pt idx="158">
                  <c:v>3.2578397212543395</c:v>
                </c:pt>
                <c:pt idx="159">
                  <c:v>3.3101045296167086</c:v>
                </c:pt>
                <c:pt idx="160">
                  <c:v>3.3623693379790778</c:v>
                </c:pt>
                <c:pt idx="161">
                  <c:v>3.4146341463414469</c:v>
                </c:pt>
                <c:pt idx="162">
                  <c:v>3.466898954703816</c:v>
                </c:pt>
                <c:pt idx="163">
                  <c:v>3.5191637630661852</c:v>
                </c:pt>
                <c:pt idx="164">
                  <c:v>3.5714285714285543</c:v>
                </c:pt>
                <c:pt idx="165">
                  <c:v>3.6236933797909234</c:v>
                </c:pt>
                <c:pt idx="166">
                  <c:v>3.6759581881532926</c:v>
                </c:pt>
                <c:pt idx="167">
                  <c:v>3.7282229965156617</c:v>
                </c:pt>
                <c:pt idx="168">
                  <c:v>3.7804878048780308</c:v>
                </c:pt>
                <c:pt idx="169">
                  <c:v>3.8327526132404</c:v>
                </c:pt>
                <c:pt idx="170">
                  <c:v>3.8850174216027691</c:v>
                </c:pt>
                <c:pt idx="171">
                  <c:v>3.9372822299651382</c:v>
                </c:pt>
                <c:pt idx="172">
                  <c:v>3.9895470383275073</c:v>
                </c:pt>
                <c:pt idx="173">
                  <c:v>4.0418118466898765</c:v>
                </c:pt>
                <c:pt idx="174">
                  <c:v>4.0940766550522456</c:v>
                </c:pt>
                <c:pt idx="175">
                  <c:v>4.1463414634146147</c:v>
                </c:pt>
                <c:pt idx="176">
                  <c:v>4.1986062717769839</c:v>
                </c:pt>
                <c:pt idx="177">
                  <c:v>4.250871080139353</c:v>
                </c:pt>
                <c:pt idx="178">
                  <c:v>4.3031358885017221</c:v>
                </c:pt>
                <c:pt idx="179">
                  <c:v>4.3554006968640913</c:v>
                </c:pt>
                <c:pt idx="180">
                  <c:v>4.4076655052264604</c:v>
                </c:pt>
                <c:pt idx="181">
                  <c:v>4.4599303135888295</c:v>
                </c:pt>
                <c:pt idx="182">
                  <c:v>4.5121951219511987</c:v>
                </c:pt>
                <c:pt idx="183">
                  <c:v>4.5644599303135678</c:v>
                </c:pt>
                <c:pt idx="184">
                  <c:v>4.6167247386759369</c:v>
                </c:pt>
                <c:pt idx="185">
                  <c:v>4.668989547038306</c:v>
                </c:pt>
                <c:pt idx="186">
                  <c:v>4.7212543554006752</c:v>
                </c:pt>
                <c:pt idx="187">
                  <c:v>4.7735191637630443</c:v>
                </c:pt>
                <c:pt idx="188">
                  <c:v>4.8257839721254134</c:v>
                </c:pt>
                <c:pt idx="189">
                  <c:v>4.8780487804877826</c:v>
                </c:pt>
                <c:pt idx="190">
                  <c:v>4.9303135888501517</c:v>
                </c:pt>
                <c:pt idx="191">
                  <c:v>4.9825783972125208</c:v>
                </c:pt>
                <c:pt idx="192">
                  <c:v>5.03484320557489</c:v>
                </c:pt>
                <c:pt idx="193">
                  <c:v>5.0871080139372591</c:v>
                </c:pt>
                <c:pt idx="194">
                  <c:v>5.1393728222996282</c:v>
                </c:pt>
                <c:pt idx="195">
                  <c:v>5.1916376306619973</c:v>
                </c:pt>
                <c:pt idx="196">
                  <c:v>5.2439024390243665</c:v>
                </c:pt>
                <c:pt idx="197">
                  <c:v>5.2961672473867356</c:v>
                </c:pt>
                <c:pt idx="198">
                  <c:v>5.3484320557491047</c:v>
                </c:pt>
                <c:pt idx="199">
                  <c:v>5.4006968641114739</c:v>
                </c:pt>
                <c:pt idx="200">
                  <c:v>5.452961672473843</c:v>
                </c:pt>
                <c:pt idx="201">
                  <c:v>5.5052264808362121</c:v>
                </c:pt>
                <c:pt idx="202">
                  <c:v>5.5574912891985813</c:v>
                </c:pt>
                <c:pt idx="203">
                  <c:v>5.6097560975609504</c:v>
                </c:pt>
                <c:pt idx="204">
                  <c:v>5.6620209059233195</c:v>
                </c:pt>
                <c:pt idx="205">
                  <c:v>5.7142857142856887</c:v>
                </c:pt>
                <c:pt idx="206">
                  <c:v>5.7665505226480578</c:v>
                </c:pt>
                <c:pt idx="207">
                  <c:v>5.8188153310104269</c:v>
                </c:pt>
                <c:pt idx="208">
                  <c:v>5.871080139372796</c:v>
                </c:pt>
                <c:pt idx="209">
                  <c:v>5.9233449477351652</c:v>
                </c:pt>
                <c:pt idx="210">
                  <c:v>5.9756097560975343</c:v>
                </c:pt>
                <c:pt idx="211">
                  <c:v>6.0278745644599034</c:v>
                </c:pt>
                <c:pt idx="212">
                  <c:v>6.0801393728222726</c:v>
                </c:pt>
                <c:pt idx="213">
                  <c:v>6.1324041811846417</c:v>
                </c:pt>
                <c:pt idx="214">
                  <c:v>6.1846689895470108</c:v>
                </c:pt>
                <c:pt idx="215">
                  <c:v>6.23693379790938</c:v>
                </c:pt>
                <c:pt idx="216">
                  <c:v>6.2891986062717491</c:v>
                </c:pt>
                <c:pt idx="217">
                  <c:v>6.3414634146341182</c:v>
                </c:pt>
                <c:pt idx="218">
                  <c:v>6.3937282229964874</c:v>
                </c:pt>
                <c:pt idx="219">
                  <c:v>6.4459930313588565</c:v>
                </c:pt>
                <c:pt idx="220">
                  <c:v>6.4982578397212256</c:v>
                </c:pt>
                <c:pt idx="221">
                  <c:v>6.5505226480835947</c:v>
                </c:pt>
                <c:pt idx="222">
                  <c:v>6.6027874564459639</c:v>
                </c:pt>
                <c:pt idx="223">
                  <c:v>6.655052264808333</c:v>
                </c:pt>
                <c:pt idx="224">
                  <c:v>6.7073170731707021</c:v>
                </c:pt>
                <c:pt idx="225">
                  <c:v>6.7595818815330713</c:v>
                </c:pt>
                <c:pt idx="226">
                  <c:v>6.8118466898954404</c:v>
                </c:pt>
                <c:pt idx="227">
                  <c:v>6.8641114982578095</c:v>
                </c:pt>
                <c:pt idx="228">
                  <c:v>6.9163763066201787</c:v>
                </c:pt>
                <c:pt idx="229">
                  <c:v>6.9686411149825478</c:v>
                </c:pt>
                <c:pt idx="230">
                  <c:v>7.0209059233449169</c:v>
                </c:pt>
                <c:pt idx="231">
                  <c:v>7.0731707317072861</c:v>
                </c:pt>
                <c:pt idx="232">
                  <c:v>7.1254355400696552</c:v>
                </c:pt>
                <c:pt idx="233">
                  <c:v>7.1777003484320243</c:v>
                </c:pt>
                <c:pt idx="234">
                  <c:v>7.2299651567943934</c:v>
                </c:pt>
                <c:pt idx="235">
                  <c:v>7.2822299651567626</c:v>
                </c:pt>
                <c:pt idx="236">
                  <c:v>7.3344947735191317</c:v>
                </c:pt>
                <c:pt idx="237">
                  <c:v>7.3867595818815008</c:v>
                </c:pt>
                <c:pt idx="238">
                  <c:v>7.43902439024387</c:v>
                </c:pt>
                <c:pt idx="239">
                  <c:v>7.4912891986062391</c:v>
                </c:pt>
                <c:pt idx="240">
                  <c:v>7.5435540069686082</c:v>
                </c:pt>
                <c:pt idx="241">
                  <c:v>7.5958188153309774</c:v>
                </c:pt>
                <c:pt idx="242">
                  <c:v>7.6480836236933465</c:v>
                </c:pt>
                <c:pt idx="243">
                  <c:v>7.7003484320557156</c:v>
                </c:pt>
                <c:pt idx="244">
                  <c:v>7.7526132404180848</c:v>
                </c:pt>
                <c:pt idx="245">
                  <c:v>7.8048780487804539</c:v>
                </c:pt>
                <c:pt idx="246">
                  <c:v>7.857142857142823</c:v>
                </c:pt>
                <c:pt idx="247">
                  <c:v>7.9094076655051921</c:v>
                </c:pt>
                <c:pt idx="248">
                  <c:v>7.9616724738675613</c:v>
                </c:pt>
                <c:pt idx="249">
                  <c:v>8.0139372822299304</c:v>
                </c:pt>
                <c:pt idx="250">
                  <c:v>8.0662020905923004</c:v>
                </c:pt>
                <c:pt idx="251">
                  <c:v>8.1184668989546704</c:v>
                </c:pt>
                <c:pt idx="252">
                  <c:v>8.1707317073170405</c:v>
                </c:pt>
                <c:pt idx="253">
                  <c:v>8.2229965156794105</c:v>
                </c:pt>
                <c:pt idx="254">
                  <c:v>8.2752613240417805</c:v>
                </c:pt>
                <c:pt idx="255">
                  <c:v>8.3275261324041505</c:v>
                </c:pt>
                <c:pt idx="256">
                  <c:v>8.3797909407665205</c:v>
                </c:pt>
                <c:pt idx="257">
                  <c:v>8.4320557491288906</c:v>
                </c:pt>
                <c:pt idx="258">
                  <c:v>8.4843205574912606</c:v>
                </c:pt>
                <c:pt idx="259">
                  <c:v>8.5365853658536306</c:v>
                </c:pt>
                <c:pt idx="260">
                  <c:v>8.5888501742160006</c:v>
                </c:pt>
                <c:pt idx="261">
                  <c:v>8.6411149825783706</c:v>
                </c:pt>
                <c:pt idx="262">
                  <c:v>8.6933797909407406</c:v>
                </c:pt>
                <c:pt idx="263">
                  <c:v>8.7456445993031107</c:v>
                </c:pt>
                <c:pt idx="264">
                  <c:v>8.7979094076654807</c:v>
                </c:pt>
                <c:pt idx="265">
                  <c:v>8.8501742160278507</c:v>
                </c:pt>
                <c:pt idx="266">
                  <c:v>8.9024390243902207</c:v>
                </c:pt>
                <c:pt idx="267">
                  <c:v>8.9547038327525907</c:v>
                </c:pt>
                <c:pt idx="268">
                  <c:v>9.0069686411149608</c:v>
                </c:pt>
                <c:pt idx="269">
                  <c:v>9.0592334494773308</c:v>
                </c:pt>
                <c:pt idx="270">
                  <c:v>9.1114982578397008</c:v>
                </c:pt>
                <c:pt idx="271">
                  <c:v>9.1637630662020708</c:v>
                </c:pt>
                <c:pt idx="272">
                  <c:v>9.2160278745644408</c:v>
                </c:pt>
                <c:pt idx="273">
                  <c:v>9.2682926829268109</c:v>
                </c:pt>
                <c:pt idx="274">
                  <c:v>9.3205574912891809</c:v>
                </c:pt>
                <c:pt idx="275">
                  <c:v>9.3728222996515509</c:v>
                </c:pt>
                <c:pt idx="276">
                  <c:v>9.4250871080139209</c:v>
                </c:pt>
                <c:pt idx="277">
                  <c:v>9.4773519163762909</c:v>
                </c:pt>
                <c:pt idx="278">
                  <c:v>9.5296167247386609</c:v>
                </c:pt>
                <c:pt idx="279">
                  <c:v>9.581881533101031</c:v>
                </c:pt>
                <c:pt idx="280">
                  <c:v>9.634146341463401</c:v>
                </c:pt>
                <c:pt idx="281">
                  <c:v>9.686411149825771</c:v>
                </c:pt>
                <c:pt idx="282">
                  <c:v>9.738675958188141</c:v>
                </c:pt>
                <c:pt idx="283">
                  <c:v>9.790940766550511</c:v>
                </c:pt>
                <c:pt idx="284">
                  <c:v>9.8432055749128811</c:v>
                </c:pt>
                <c:pt idx="285">
                  <c:v>9.8954703832752511</c:v>
                </c:pt>
                <c:pt idx="286">
                  <c:v>9.9477351916376211</c:v>
                </c:pt>
                <c:pt idx="287">
                  <c:v>9.9999999999999911</c:v>
                </c:pt>
              </c:numCache>
            </c:numRef>
          </c:xVal>
          <c:yVal>
            <c:numRef>
              <c:f>tS_zu_tB!$I$13:$I$300</c:f>
              <c:numCache>
                <c:formatCode>General</c:formatCode>
                <c:ptCount val="288"/>
                <c:pt idx="1">
                  <c:v>1.0270028964907345</c:v>
                </c:pt>
                <c:pt idx="2">
                  <c:v>1.0270020536886895</c:v>
                </c:pt>
                <c:pt idx="3">
                  <c:v>1.0270011882012386</c:v>
                </c:pt>
                <c:pt idx="4">
                  <c:v>1.0270002992075591</c:v>
                </c:pt>
                <c:pt idx="5">
                  <c:v>1.0269993858493958</c:v>
                </c:pt>
                <c:pt idx="6">
                  <c:v>1.0269984472289941</c:v>
                </c:pt>
                <c:pt idx="7">
                  <c:v>1.0269974824069112</c:v>
                </c:pt>
                <c:pt idx="8">
                  <c:v>1.0269964903996573</c:v>
                </c:pt>
                <c:pt idx="9">
                  <c:v>1.0269954701772084</c:v>
                </c:pt>
                <c:pt idx="10">
                  <c:v>1.0269944206603383</c:v>
                </c:pt>
                <c:pt idx="11">
                  <c:v>1.0269933407177714</c:v>
                </c:pt>
                <c:pt idx="12">
                  <c:v>1.0269922291631461</c:v>
                </c:pt>
                <c:pt idx="13">
                  <c:v>1.0269910847517691</c:v>
                </c:pt>
                <c:pt idx="14">
                  <c:v>1.0269899061771375</c:v>
                </c:pt>
                <c:pt idx="15">
                  <c:v>1.0269886920672322</c:v>
                </c:pt>
                <c:pt idx="16">
                  <c:v>1.0269874409805282</c:v>
                </c:pt>
                <c:pt idx="17">
                  <c:v>1.0269861514017398</c:v>
                </c:pt>
                <c:pt idx="18">
                  <c:v>1.0269848217372457</c:v>
                </c:pt>
                <c:pt idx="19">
                  <c:v>1.0269834503101856</c:v>
                </c:pt>
                <c:pt idx="20">
                  <c:v>1.0269820353551935</c:v>
                </c:pt>
                <c:pt idx="21">
                  <c:v>1.0269805750127368</c:v>
                </c:pt>
                <c:pt idx="22">
                  <c:v>1.0269790673230386</c:v>
                </c:pt>
                <c:pt idx="23">
                  <c:v>1.0269775102195178</c:v>
                </c:pt>
                <c:pt idx="24">
                  <c:v>1.0269759015217508</c:v>
                </c:pt>
                <c:pt idx="25">
                  <c:v>1.0269742389278622</c:v>
                </c:pt>
                <c:pt idx="26">
                  <c:v>1.0269725200063298</c:v>
                </c:pt>
                <c:pt idx="27">
                  <c:v>1.0269707421871328</c:v>
                </c:pt>
                <c:pt idx="28">
                  <c:v>1.0269689027521935</c:v>
                </c:pt>
                <c:pt idx="29">
                  <c:v>1.0269669988250338</c:v>
                </c:pt>
                <c:pt idx="30">
                  <c:v>1.0269650273595836</c:v>
                </c:pt>
                <c:pt idx="31">
                  <c:v>1.0269629851280619</c:v>
                </c:pt>
                <c:pt idx="32">
                  <c:v>1.026960868707826</c:v>
                </c:pt>
                <c:pt idx="33">
                  <c:v>1.0269586744671102</c:v>
                </c:pt>
                <c:pt idx="34">
                  <c:v>1.0269563985495267</c:v>
                </c:pt>
                <c:pt idx="35">
                  <c:v>1.0269540368572108</c:v>
                </c:pt>
                <c:pt idx="36">
                  <c:v>1.0269515850324844</c:v>
                </c:pt>
                <c:pt idx="37">
                  <c:v>1.0269490384378637</c:v>
                </c:pt>
                <c:pt idx="38">
                  <c:v>1.026946392134259</c:v>
                </c:pt>
                <c:pt idx="39">
                  <c:v>1.0269436408571748</c:v>
                </c:pt>
                <c:pt idx="40">
                  <c:v>1.0269407789906844</c:v>
                </c:pt>
                <c:pt idx="41">
                  <c:v>1.026937800538956</c:v>
                </c:pt>
                <c:pt idx="42">
                  <c:v>1.0269346990950505</c:v>
                </c:pt>
                <c:pt idx="43">
                  <c:v>1.026931467806699</c:v>
                </c:pt>
                <c:pt idx="44">
                  <c:v>1.0269280993387151</c:v>
                </c:pt>
                <c:pt idx="45">
                  <c:v>1.0269245858316569</c:v>
                </c:pt>
                <c:pt idx="46">
                  <c:v>1.0269209188563211</c:v>
                </c:pt>
                <c:pt idx="47">
                  <c:v>1.0269170893635622</c:v>
                </c:pt>
                <c:pt idx="48">
                  <c:v>1.0269130876288921</c:v>
                </c:pt>
                <c:pt idx="49">
                  <c:v>1.0269089031912437</c:v>
                </c:pt>
                <c:pt idx="50">
                  <c:v>1.0269045247851516</c:v>
                </c:pt>
                <c:pt idx="51">
                  <c:v>1.0268999402655785</c:v>
                </c:pt>
                <c:pt idx="52">
                  <c:v>1.0268951365244183</c:v>
                </c:pt>
                <c:pt idx="53">
                  <c:v>1.0268900993976415</c:v>
                </c:pt>
                <c:pt idx="54">
                  <c:v>1.0268848135618573</c:v>
                </c:pt>
                <c:pt idx="55">
                  <c:v>1.0268792624188845</c:v>
                </c:pt>
                <c:pt idx="56">
                  <c:v>1.0268734279667422</c:v>
                </c:pt>
                <c:pt idx="57">
                  <c:v>1.0268672906551928</c:v>
                </c:pt>
                <c:pt idx="58">
                  <c:v>1.0268608292236987</c:v>
                </c:pt>
                <c:pt idx="59">
                  <c:v>1.0268540205193162</c:v>
                </c:pt>
                <c:pt idx="60">
                  <c:v>1.0268468392916399</c:v>
                </c:pt>
                <c:pt idx="61">
                  <c:v>1.0268392579614478</c:v>
                </c:pt>
                <c:pt idx="62">
                  <c:v>1.0268312463591425</c:v>
                </c:pt>
                <c:pt idx="63">
                  <c:v>1.0268227714283984</c:v>
                </c:pt>
                <c:pt idx="64">
                  <c:v>1.0268137968896709</c:v>
                </c:pt>
                <c:pt idx="65">
                  <c:v>1.026804282857235</c:v>
                </c:pt>
                <c:pt idx="66">
                  <c:v>1.0267941854023301</c:v>
                </c:pt>
                <c:pt idx="67">
                  <c:v>1.0267834560535907</c:v>
                </c:pt>
                <c:pt idx="68">
                  <c:v>1.0267720412243249</c:v>
                </c:pt>
                <c:pt idx="69">
                  <c:v>1.0267598815542003</c:v>
                </c:pt>
                <c:pt idx="70">
                  <c:v>1.0267469111504872</c:v>
                </c:pt>
                <c:pt idx="71">
                  <c:v>1.0267330567110624</c:v>
                </c:pt>
                <c:pt idx="72">
                  <c:v>1.0267182365077632</c:v>
                </c:pt>
                <c:pt idx="73">
                  <c:v>1.0267023592042834</c:v>
                </c:pt>
                <c:pt idx="74">
                  <c:v>1.0266853224772914</c:v>
                </c:pt>
                <c:pt idx="75">
                  <c:v>1.0266670114027399</c:v>
                </c:pt>
                <c:pt idx="76">
                  <c:v>1.0266472965608748</c:v>
                </c:pt>
                <c:pt idx="77">
                  <c:v>1.0266260318029621</c:v>
                </c:pt>
                <c:pt idx="78">
                  <c:v>1.0266030516095339</c:v>
                </c:pt>
                <c:pt idx="79">
                  <c:v>1.026578167953291</c:v>
                </c:pt>
                <c:pt idx="80">
                  <c:v>1.0265511665587055</c:v>
                </c:pt>
                <c:pt idx="81">
                  <c:v>1.0265218024234164</c:v>
                </c:pt>
                <c:pt idx="82">
                  <c:v>1.0264897944320699</c:v>
                </c:pt>
                <c:pt idx="83">
                  <c:v>1.0264548188487912</c:v>
                </c:pt>
                <c:pt idx="84">
                  <c:v>1.0264165014169706</c:v>
                </c:pt>
                <c:pt idx="85">
                  <c:v>1.0263744077199872</c:v>
                </c:pt>
                <c:pt idx="86">
                  <c:v>1.0263280313581722</c:v>
                </c:pt>
                <c:pt idx="87">
                  <c:v>1.0262767793675429</c:v>
                </c:pt>
                <c:pt idx="88">
                  <c:v>1.0262199541335186</c:v>
                </c:pt>
                <c:pt idx="89">
                  <c:v>1.0261567308225814</c:v>
                </c:pt>
                <c:pt idx="90">
                  <c:v>1.0260861290450765</c:v>
                </c:pt>
                <c:pt idx="91">
                  <c:v>1.0260069770429232</c:v>
                </c:pt>
                <c:pt idx="92">
                  <c:v>1.0259178661244379</c:v>
                </c:pt>
                <c:pt idx="93">
                  <c:v>1.0258170922846217</c:v>
                </c:pt>
                <c:pt idx="94">
                  <c:v>1.0257025808681259</c:v>
                </c:pt>
                <c:pt idx="95">
                  <c:v>1.025571788633189</c:v>
                </c:pt>
                <c:pt idx="96">
                  <c:v>1.0254215754884557</c:v>
                </c:pt>
                <c:pt idx="97">
                  <c:v>1.025248035264156</c:v>
                </c:pt>
                <c:pt idx="98">
                  <c:v>1.0250462708216366</c:v>
                </c:pt>
                <c:pt idx="99">
                  <c:v>1.0248100931778021</c:v>
                </c:pt>
                <c:pt idx="100">
                  <c:v>1.0245316166142484</c:v>
                </c:pt>
                <c:pt idx="101">
                  <c:v>1.0242007114559131</c:v>
                </c:pt>
                <c:pt idx="102">
                  <c:v>1.0238042631671456</c:v>
                </c:pt>
                <c:pt idx="103">
                  <c:v>1.0233251716199063</c:v>
                </c:pt>
                <c:pt idx="104">
                  <c:v>1.022741012067478</c:v>
                </c:pt>
                <c:pt idx="105">
                  <c:v>1.0220222816872488</c:v>
                </c:pt>
                <c:pt idx="106">
                  <c:v>1.021130202733564</c:v>
                </c:pt>
                <c:pt idx="107">
                  <c:v>1.0200142129233079</c:v>
                </c:pt>
                <c:pt idx="108">
                  <c:v>1.0186096806661977</c:v>
                </c:pt>
                <c:pt idx="109">
                  <c:v>1.0168372612154719</c:v>
                </c:pt>
                <c:pt idx="110">
                  <c:v>1.014606888970518</c:v>
                </c:pt>
                <c:pt idx="111">
                  <c:v>1.011831445692607</c:v>
                </c:pt>
                <c:pt idx="112">
                  <c:v>1.0084557038736226</c:v>
                </c:pt>
                <c:pt idx="113">
                  <c:v>1.0045002135508212</c:v>
                </c:pt>
                <c:pt idx="114">
                  <c:v>1.000102659945783</c:v>
                </c:pt>
                <c:pt idx="115">
                  <c:v>0.99552041651881873</c:v>
                </c:pt>
                <c:pt idx="116">
                  <c:v>0.99106880164752598</c:v>
                </c:pt>
                <c:pt idx="117">
                  <c:v>0.9870216629573233</c:v>
                </c:pt>
                <c:pt idx="118">
                  <c:v>0.98353931178401077</c:v>
                </c:pt>
                <c:pt idx="119">
                  <c:v>0.98066051711518332</c:v>
                </c:pt>
                <c:pt idx="120">
                  <c:v>0.97833994032052585</c:v>
                </c:pt>
                <c:pt idx="121">
                  <c:v>0.9764934891735404</c:v>
                </c:pt>
                <c:pt idx="122">
                  <c:v>0.97503025484751604</c:v>
                </c:pt>
                <c:pt idx="123">
                  <c:v>0.97386851375092609</c:v>
                </c:pt>
                <c:pt idx="124">
                  <c:v>0.97294100518722104</c:v>
                </c:pt>
                <c:pt idx="125">
                  <c:v>0.97219483085228309</c:v>
                </c:pt>
                <c:pt idx="126">
                  <c:v>0.97158932155027322</c:v>
                </c:pt>
                <c:pt idx="127">
                  <c:v>0.97109351080977591</c:v>
                </c:pt>
                <c:pt idx="128">
                  <c:v>0.9706838660605952</c:v>
                </c:pt>
                <c:pt idx="129">
                  <c:v>0.97034245656631835</c:v>
                </c:pt>
                <c:pt idx="130">
                  <c:v>0.97005554635199442</c:v>
                </c:pt>
                <c:pt idx="131">
                  <c:v>0.96981253975756765</c:v>
                </c:pt>
                <c:pt idx="132">
                  <c:v>0.96960519995105476</c:v>
                </c:pt>
                <c:pt idx="133">
                  <c:v>0.96942707169930831</c:v>
                </c:pt>
                <c:pt idx="134">
                  <c:v>0.96927305450252643</c:v>
                </c:pt>
                <c:pt idx="135">
                  <c:v>0.96913908567278917</c:v>
                </c:pt>
                <c:pt idx="136">
                  <c:v>0.96902190371234487</c:v>
                </c:pt>
                <c:pt idx="137">
                  <c:v>0.96891887047575243</c:v>
                </c:pt>
                <c:pt idx="138">
                  <c:v>0.96882783655536764</c:v>
                </c:pt>
                <c:pt idx="139">
                  <c:v>0.96874703863027722</c:v>
                </c:pt>
                <c:pt idx="140">
                  <c:v>0.96867502060530064</c:v>
                </c:pt>
                <c:pt idx="141">
                  <c:v>0.96861057257892358</c:v>
                </c:pt>
                <c:pt idx="142">
                  <c:v>0.96855268326754718</c:v>
                </c:pt>
                <c:pt idx="143">
                  <c:v>0.96850050265830001</c:v>
                </c:pt>
                <c:pt idx="144">
                  <c:v>0.96845331249186484</c:v>
                </c:pt>
                <c:pt idx="145">
                  <c:v>0.96841050278083207</c:v>
                </c:pt>
                <c:pt idx="146">
                  <c:v>0.96837155301180522</c:v>
                </c:pt>
                <c:pt idx="147">
                  <c:v>0.96833601700612204</c:v>
                </c:pt>
                <c:pt idx="148">
                  <c:v>0.96830351065652354</c:v>
                </c:pt>
                <c:pt idx="149">
                  <c:v>0.96827370193840523</c:v>
                </c:pt>
                <c:pt idx="150">
                  <c:v>0.96824630273060774</c:v>
                </c:pt>
                <c:pt idx="151">
                  <c:v>0.9682210620839391</c:v>
                </c:pt>
                <c:pt idx="152">
                  <c:v>0.96819776065428553</c:v>
                </c:pt>
                <c:pt idx="153">
                  <c:v>0.96817620607742438</c:v>
                </c:pt>
                <c:pt idx="154">
                  <c:v>0.96815622910913957</c:v>
                </c:pt>
                <c:pt idx="155">
                  <c:v>0.96813768039029025</c:v>
                </c:pt>
                <c:pt idx="156">
                  <c:v>0.9681204277245653</c:v>
                </c:pt>
                <c:pt idx="157">
                  <c:v>0.96810435377871962</c:v>
                </c:pt>
                <c:pt idx="158">
                  <c:v>0.9680893541324147</c:v>
                </c:pt>
                <c:pt idx="159">
                  <c:v>0.96807533561858006</c:v>
                </c:pt>
                <c:pt idx="160">
                  <c:v>0.96806221490611688</c:v>
                </c:pt>
                <c:pt idx="161">
                  <c:v>0.96804991728554113</c:v>
                </c:pt>
                <c:pt idx="162">
                  <c:v>0.96803837562518824</c:v>
                </c:pt>
                <c:pt idx="163">
                  <c:v>0.96802752947126192</c:v>
                </c:pt>
                <c:pt idx="164">
                  <c:v>0.96801732426962162</c:v>
                </c:pt>
                <c:pt idx="165">
                  <c:v>0.96800771069090696</c:v>
                </c:pt>
                <c:pt idx="166">
                  <c:v>0.96799864404369851</c:v>
                </c:pt>
                <c:pt idx="167">
                  <c:v>0.96799008376286189</c:v>
                </c:pt>
                <c:pt idx="168">
                  <c:v>0.96798199296231113</c:v>
                </c:pt>
                <c:pt idx="169">
                  <c:v>0.96797433804313238</c:v>
                </c:pt>
                <c:pt idx="170">
                  <c:v>0.9679670883493765</c:v>
                </c:pt>
                <c:pt idx="171">
                  <c:v>0.96796021586505399</c:v>
                </c:pt>
                <c:pt idx="172">
                  <c:v>0.96795369494679018</c:v>
                </c:pt>
                <c:pt idx="173">
                  <c:v>0.96794750208744396</c:v>
                </c:pt>
                <c:pt idx="174">
                  <c:v>0.9679416157066828</c:v>
                </c:pt>
                <c:pt idx="175">
                  <c:v>0.96793601596504064</c:v>
                </c:pt>
                <c:pt idx="176">
                  <c:v>0.96793068459853715</c:v>
                </c:pt>
                <c:pt idx="177">
                  <c:v>0.96792560477128076</c:v>
                </c:pt>
                <c:pt idx="178">
                  <c:v>0.96792076094387758</c:v>
                </c:pt>
                <c:pt idx="179">
                  <c:v>0.96791613875573357</c:v>
                </c:pt>
                <c:pt idx="180">
                  <c:v>0.96791172491961097</c:v>
                </c:pt>
                <c:pt idx="181">
                  <c:v>0.96790750712699125</c:v>
                </c:pt>
                <c:pt idx="182">
                  <c:v>0.96790347396302701</c:v>
                </c:pt>
                <c:pt idx="183">
                  <c:v>0.96789961482995246</c:v>
                </c:pt>
                <c:pt idx="184">
                  <c:v>0.96789591987804469</c:v>
                </c:pt>
                <c:pt idx="185">
                  <c:v>0.9678923799432757</c:v>
                </c:pt>
                <c:pt idx="186">
                  <c:v>0.96788898649092703</c:v>
                </c:pt>
                <c:pt idx="187">
                  <c:v>0.96788573156454205</c:v>
                </c:pt>
                <c:pt idx="188">
                  <c:v>0.96788260773961654</c:v>
                </c:pt>
                <c:pt idx="189">
                  <c:v>0.96787960808157625</c:v>
                </c:pt>
                <c:pt idx="190">
                  <c:v>0.96787672610754483</c:v>
                </c:pt>
                <c:pt idx="191">
                  <c:v>0.96787395575155832</c:v>
                </c:pt>
                <c:pt idx="192">
                  <c:v>0.96787129133285432</c:v>
                </c:pt>
                <c:pt idx="193">
                  <c:v>0.96786872752693709</c:v>
                </c:pt>
                <c:pt idx="194">
                  <c:v>0.96786625933913206</c:v>
                </c:pt>
                <c:pt idx="195">
                  <c:v>0.96786388208042307</c:v>
                </c:pt>
                <c:pt idx="196">
                  <c:v>0.96786159134529848</c:v>
                </c:pt>
                <c:pt idx="197">
                  <c:v>0.96785938299146979</c:v>
                </c:pt>
                <c:pt idx="198">
                  <c:v>0.96785725312123549</c:v>
                </c:pt>
                <c:pt idx="199">
                  <c:v>0.96785519806439324</c:v>
                </c:pt>
                <c:pt idx="200">
                  <c:v>0.96785321436250227</c:v>
                </c:pt>
                <c:pt idx="201">
                  <c:v>0.96785129875440834</c:v>
                </c:pt>
                <c:pt idx="202">
                  <c:v>0.96784944816291618</c:v>
                </c:pt>
                <c:pt idx="203">
                  <c:v>0.96784765968248776</c:v>
                </c:pt>
                <c:pt idx="204">
                  <c:v>0.96784593056788948</c:v>
                </c:pt>
                <c:pt idx="205">
                  <c:v>0.96784425822371534</c:v>
                </c:pt>
                <c:pt idx="206">
                  <c:v>0.9678426401946888</c:v>
                </c:pt>
                <c:pt idx="207">
                  <c:v>0.96784107415668952</c:v>
                </c:pt>
                <c:pt idx="208">
                  <c:v>0.96783955790844778</c:v>
                </c:pt>
                <c:pt idx="209">
                  <c:v>0.9678380893638423</c:v>
                </c:pt>
                <c:pt idx="210">
                  <c:v>0.96783666654475442</c:v>
                </c:pt>
                <c:pt idx="211">
                  <c:v>0.96783528757443138</c:v>
                </c:pt>
                <c:pt idx="212">
                  <c:v>0.96783395067133038</c:v>
                </c:pt>
                <c:pt idx="213">
                  <c:v>0.96783265414337905</c:v>
                </c:pt>
                <c:pt idx="214">
                  <c:v>0.9678313963826477</c:v>
                </c:pt>
                <c:pt idx="215">
                  <c:v>0.96783017586037867</c:v>
                </c:pt>
                <c:pt idx="216">
                  <c:v>0.96782899112236465</c:v>
                </c:pt>
                <c:pt idx="217">
                  <c:v>0.96782784078462769</c:v>
                </c:pt>
                <c:pt idx="218">
                  <c:v>0.96782672352939014</c:v>
                </c:pt>
                <c:pt idx="219">
                  <c:v>0.96782563810132083</c:v>
                </c:pt>
                <c:pt idx="220">
                  <c:v>0.96782458330401622</c:v>
                </c:pt>
                <c:pt idx="221">
                  <c:v>0.9678235579967166</c:v>
                </c:pt>
                <c:pt idx="222">
                  <c:v>0.96782256109122999</c:v>
                </c:pt>
                <c:pt idx="223">
                  <c:v>0.96782159154905523</c:v>
                </c:pt>
                <c:pt idx="224">
                  <c:v>0.96782064837868909</c:v>
                </c:pt>
                <c:pt idx="225">
                  <c:v>0.96781973063309157</c:v>
                </c:pt>
                <c:pt idx="226">
                  <c:v>0.96781883740732522</c:v>
                </c:pt>
                <c:pt idx="227">
                  <c:v>0.96781796783632579</c:v>
                </c:pt>
                <c:pt idx="228">
                  <c:v>0.96781712109281415</c:v>
                </c:pt>
                <c:pt idx="229">
                  <c:v>0.96781629638533384</c:v>
                </c:pt>
                <c:pt idx="230">
                  <c:v>0.9678154929564099</c:v>
                </c:pt>
                <c:pt idx="231">
                  <c:v>0.96781471008081443</c:v>
                </c:pt>
                <c:pt idx="232">
                  <c:v>0.96781394706393054</c:v>
                </c:pt>
                <c:pt idx="233">
                  <c:v>0.96781320324021736</c:v>
                </c:pt>
                <c:pt idx="234">
                  <c:v>0.96781247797176317</c:v>
                </c:pt>
                <c:pt idx="235">
                  <c:v>0.96781177064692769</c:v>
                </c:pt>
                <c:pt idx="236">
                  <c:v>0.96781108067904043</c:v>
                </c:pt>
                <c:pt idx="237">
                  <c:v>0.96781040750520353</c:v>
                </c:pt>
                <c:pt idx="238">
                  <c:v>0.96780975058513496</c:v>
                </c:pt>
                <c:pt idx="239">
                  <c:v>0.96780910940009468</c:v>
                </c:pt>
                <c:pt idx="240">
                  <c:v>0.9678084834518591</c:v>
                </c:pt>
                <c:pt idx="241">
                  <c:v>0.96780787226175513</c:v>
                </c:pt>
                <c:pt idx="242">
                  <c:v>0.96780727536975109</c:v>
                </c:pt>
                <c:pt idx="243">
                  <c:v>0.96780669233358829</c:v>
                </c:pt>
                <c:pt idx="244">
                  <c:v>0.96780612272796895</c:v>
                </c:pt>
                <c:pt idx="245">
                  <c:v>0.96780556614377189</c:v>
                </c:pt>
                <c:pt idx="246">
                  <c:v>0.96780502218733999</c:v>
                </c:pt>
                <c:pt idx="247">
                  <c:v>0.96780449047975592</c:v>
                </c:pt>
                <c:pt idx="248">
                  <c:v>0.9678039706562156</c:v>
                </c:pt>
                <c:pt idx="249">
                  <c:v>0.96780346236537984</c:v>
                </c:pt>
                <c:pt idx="250">
                  <c:v>0.9678029652687915</c:v>
                </c:pt>
                <c:pt idx="251">
                  <c:v>0.96780247904031569</c:v>
                </c:pt>
                <c:pt idx="252">
                  <c:v>0.9678020033655963</c:v>
                </c:pt>
                <c:pt idx="253">
                  <c:v>0.96780153794156554</c:v>
                </c:pt>
                <c:pt idx="254">
                  <c:v>0.9678010824759361</c:v>
                </c:pt>
                <c:pt idx="255">
                  <c:v>0.96780063668677552</c:v>
                </c:pt>
                <c:pt idx="256">
                  <c:v>0.96780020030204295</c:v>
                </c:pt>
                <c:pt idx="257">
                  <c:v>0.96779977305918874</c:v>
                </c:pt>
                <c:pt idx="258">
                  <c:v>0.96779935470475775</c:v>
                </c:pt>
                <c:pt idx="259">
                  <c:v>0.96779894499401331</c:v>
                </c:pt>
                <c:pt idx="260">
                  <c:v>0.96779854369058393</c:v>
                </c:pt>
                <c:pt idx="261">
                  <c:v>0.96779815056611085</c:v>
                </c:pt>
                <c:pt idx="262">
                  <c:v>0.96779776539994333</c:v>
                </c:pt>
                <c:pt idx="263">
                  <c:v>0.96779738797880943</c:v>
                </c:pt>
                <c:pt idx="264">
                  <c:v>0.96779701809653274</c:v>
                </c:pt>
                <c:pt idx="265">
                  <c:v>0.9677966555537546</c:v>
                </c:pt>
                <c:pt idx="266">
                  <c:v>0.96779630015765594</c:v>
                </c:pt>
                <c:pt idx="267">
                  <c:v>0.96779595172169863</c:v>
                </c:pt>
                <c:pt idx="268">
                  <c:v>0.96779561006540205</c:v>
                </c:pt>
                <c:pt idx="269">
                  <c:v>0.9677952750140848</c:v>
                </c:pt>
                <c:pt idx="270">
                  <c:v>0.96779494639865926</c:v>
                </c:pt>
                <c:pt idx="271">
                  <c:v>0.96779462405541039</c:v>
                </c:pt>
                <c:pt idx="272">
                  <c:v>0.96779430782578801</c:v>
                </c:pt>
                <c:pt idx="273">
                  <c:v>0.96779399755622963</c:v>
                </c:pt>
                <c:pt idx="274">
                  <c:v>0.96779369309795016</c:v>
                </c:pt>
                <c:pt idx="275">
                  <c:v>0.96779339430678779</c:v>
                </c:pt>
                <c:pt idx="276">
                  <c:v>0.96779310104301108</c:v>
                </c:pt>
                <c:pt idx="277">
                  <c:v>0.96779281317117594</c:v>
                </c:pt>
                <c:pt idx="278">
                  <c:v>0.96779253055995551</c:v>
                </c:pt>
                <c:pt idx="279">
                  <c:v>0.96779225308199468</c:v>
                </c:pt>
                <c:pt idx="280">
                  <c:v>0.96779198061377303</c:v>
                </c:pt>
                <c:pt idx="281">
                  <c:v>0.96779171303545541</c:v>
                </c:pt>
                <c:pt idx="282">
                  <c:v>0.96779145023077118</c:v>
                </c:pt>
                <c:pt idx="283">
                  <c:v>0.96779119208688469</c:v>
                </c:pt>
                <c:pt idx="284">
                  <c:v>0.96779093849426556</c:v>
                </c:pt>
                <c:pt idx="285">
                  <c:v>0.96779068934659396</c:v>
                </c:pt>
                <c:pt idx="286">
                  <c:v>0.96779044454062724</c:v>
                </c:pt>
                <c:pt idx="287">
                  <c:v>0.96779020397609761</c:v>
                </c:pt>
              </c:numCache>
            </c:numRef>
          </c:yVal>
          <c:smooth val="0"/>
        </c:ser>
        <c:ser>
          <c:idx val="1"/>
          <c:order val="1"/>
          <c:marker>
            <c:symbol val="none"/>
          </c:marker>
          <c:xVal>
            <c:numRef>
              <c:f>tS_zu_tB!$A$13:$A$300</c:f>
              <c:numCache>
                <c:formatCode>General</c:formatCode>
                <c:ptCount val="288"/>
                <c:pt idx="0">
                  <c:v>-5</c:v>
                </c:pt>
                <c:pt idx="1">
                  <c:v>-4.9477351916376309</c:v>
                </c:pt>
                <c:pt idx="2">
                  <c:v>-4.8954703832752617</c:v>
                </c:pt>
                <c:pt idx="3">
                  <c:v>-4.8432055749128926</c:v>
                </c:pt>
                <c:pt idx="4">
                  <c:v>-4.7909407665505235</c:v>
                </c:pt>
                <c:pt idx="5">
                  <c:v>-4.7386759581881543</c:v>
                </c:pt>
                <c:pt idx="6">
                  <c:v>-4.6864111498257852</c:v>
                </c:pt>
                <c:pt idx="7">
                  <c:v>-4.6341463414634161</c:v>
                </c:pt>
                <c:pt idx="8">
                  <c:v>-4.581881533101047</c:v>
                </c:pt>
                <c:pt idx="9">
                  <c:v>-4.5296167247386778</c:v>
                </c:pt>
                <c:pt idx="10">
                  <c:v>-4.4773519163763087</c:v>
                </c:pt>
                <c:pt idx="11">
                  <c:v>-4.4250871080139396</c:v>
                </c:pt>
                <c:pt idx="12">
                  <c:v>-4.3728222996515704</c:v>
                </c:pt>
                <c:pt idx="13">
                  <c:v>-4.3205574912892013</c:v>
                </c:pt>
                <c:pt idx="14">
                  <c:v>-4.2682926829268322</c:v>
                </c:pt>
                <c:pt idx="15">
                  <c:v>-4.216027874564463</c:v>
                </c:pt>
                <c:pt idx="16">
                  <c:v>-4.1637630662020939</c:v>
                </c:pt>
                <c:pt idx="17">
                  <c:v>-4.1114982578397248</c:v>
                </c:pt>
                <c:pt idx="18">
                  <c:v>-4.0592334494773556</c:v>
                </c:pt>
                <c:pt idx="19">
                  <c:v>-4.0069686411149865</c:v>
                </c:pt>
                <c:pt idx="20">
                  <c:v>-3.9547038327526174</c:v>
                </c:pt>
                <c:pt idx="21">
                  <c:v>-3.9024390243902483</c:v>
                </c:pt>
                <c:pt idx="22">
                  <c:v>-3.8501742160278791</c:v>
                </c:pt>
                <c:pt idx="23">
                  <c:v>-3.79790940766551</c:v>
                </c:pt>
                <c:pt idx="24">
                  <c:v>-3.7456445993031409</c:v>
                </c:pt>
                <c:pt idx="25">
                  <c:v>-3.6933797909407717</c:v>
                </c:pt>
                <c:pt idx="26">
                  <c:v>-3.6411149825784026</c:v>
                </c:pt>
                <c:pt idx="27">
                  <c:v>-3.5888501742160335</c:v>
                </c:pt>
                <c:pt idx="28">
                  <c:v>-3.5365853658536643</c:v>
                </c:pt>
                <c:pt idx="29">
                  <c:v>-3.4843205574912952</c:v>
                </c:pt>
                <c:pt idx="30">
                  <c:v>-3.4320557491289261</c:v>
                </c:pt>
                <c:pt idx="31">
                  <c:v>-3.379790940766557</c:v>
                </c:pt>
                <c:pt idx="32">
                  <c:v>-3.3275261324041878</c:v>
                </c:pt>
                <c:pt idx="33">
                  <c:v>-3.2752613240418187</c:v>
                </c:pt>
                <c:pt idx="34">
                  <c:v>-3.2229965156794496</c:v>
                </c:pt>
                <c:pt idx="35">
                  <c:v>-3.1707317073170804</c:v>
                </c:pt>
                <c:pt idx="36">
                  <c:v>-3.1184668989547113</c:v>
                </c:pt>
                <c:pt idx="37">
                  <c:v>-3.0662020905923422</c:v>
                </c:pt>
                <c:pt idx="38">
                  <c:v>-3.013937282229973</c:v>
                </c:pt>
                <c:pt idx="39">
                  <c:v>-2.9616724738676039</c:v>
                </c:pt>
                <c:pt idx="40">
                  <c:v>-2.9094076655052348</c:v>
                </c:pt>
                <c:pt idx="41">
                  <c:v>-2.8571428571428656</c:v>
                </c:pt>
                <c:pt idx="42">
                  <c:v>-2.8048780487804965</c:v>
                </c:pt>
                <c:pt idx="43">
                  <c:v>-2.7526132404181274</c:v>
                </c:pt>
                <c:pt idx="44">
                  <c:v>-2.7003484320557583</c:v>
                </c:pt>
                <c:pt idx="45">
                  <c:v>-2.6480836236933891</c:v>
                </c:pt>
                <c:pt idx="46">
                  <c:v>-2.59581881533102</c:v>
                </c:pt>
                <c:pt idx="47">
                  <c:v>-2.5435540069686509</c:v>
                </c:pt>
                <c:pt idx="48">
                  <c:v>-2.4912891986062817</c:v>
                </c:pt>
                <c:pt idx="49">
                  <c:v>-2.4390243902439126</c:v>
                </c:pt>
                <c:pt idx="50">
                  <c:v>-2.3867595818815435</c:v>
                </c:pt>
                <c:pt idx="51">
                  <c:v>-2.3344947735191743</c:v>
                </c:pt>
                <c:pt idx="52">
                  <c:v>-2.2822299651568052</c:v>
                </c:pt>
                <c:pt idx="53">
                  <c:v>-2.2299651567944361</c:v>
                </c:pt>
                <c:pt idx="54">
                  <c:v>-2.1777003484320669</c:v>
                </c:pt>
                <c:pt idx="55">
                  <c:v>-2.1254355400696978</c:v>
                </c:pt>
                <c:pt idx="56">
                  <c:v>-2.0731707317073287</c:v>
                </c:pt>
                <c:pt idx="57">
                  <c:v>-2.0209059233449596</c:v>
                </c:pt>
                <c:pt idx="58">
                  <c:v>-1.9686411149825902</c:v>
                </c:pt>
                <c:pt idx="59">
                  <c:v>-1.9163763066202208</c:v>
                </c:pt>
                <c:pt idx="60">
                  <c:v>-1.8641114982578515</c:v>
                </c:pt>
                <c:pt idx="61">
                  <c:v>-1.8118466898954821</c:v>
                </c:pt>
                <c:pt idx="62">
                  <c:v>-1.7595818815331128</c:v>
                </c:pt>
                <c:pt idx="63">
                  <c:v>-1.7073170731707434</c:v>
                </c:pt>
                <c:pt idx="64">
                  <c:v>-1.6550522648083741</c:v>
                </c:pt>
                <c:pt idx="65">
                  <c:v>-1.6027874564460047</c:v>
                </c:pt>
                <c:pt idx="66">
                  <c:v>-1.5505226480836354</c:v>
                </c:pt>
                <c:pt idx="67">
                  <c:v>-1.498257839721266</c:v>
                </c:pt>
                <c:pt idx="68">
                  <c:v>-1.4459930313588967</c:v>
                </c:pt>
                <c:pt idx="69">
                  <c:v>-1.3937282229965273</c:v>
                </c:pt>
                <c:pt idx="70">
                  <c:v>-1.341463414634158</c:v>
                </c:pt>
                <c:pt idx="71">
                  <c:v>-1.2891986062717886</c:v>
                </c:pt>
                <c:pt idx="72">
                  <c:v>-1.2369337979094193</c:v>
                </c:pt>
                <c:pt idx="73">
                  <c:v>-1.1846689895470499</c:v>
                </c:pt>
                <c:pt idx="74">
                  <c:v>-1.1324041811846806</c:v>
                </c:pt>
                <c:pt idx="75">
                  <c:v>-1.0801393728223112</c:v>
                </c:pt>
                <c:pt idx="76">
                  <c:v>-1.0278745644599419</c:v>
                </c:pt>
                <c:pt idx="77">
                  <c:v>-0.9756097560975725</c:v>
                </c:pt>
                <c:pt idx="78">
                  <c:v>-0.92334494773520315</c:v>
                </c:pt>
                <c:pt idx="79">
                  <c:v>-0.87108013937283379</c:v>
                </c:pt>
                <c:pt idx="80">
                  <c:v>-0.81881533101046444</c:v>
                </c:pt>
                <c:pt idx="81">
                  <c:v>-0.76655052264809509</c:v>
                </c:pt>
                <c:pt idx="82">
                  <c:v>-0.71428571428572574</c:v>
                </c:pt>
                <c:pt idx="83">
                  <c:v>-0.66202090592335638</c:v>
                </c:pt>
                <c:pt idx="84">
                  <c:v>-0.60975609756098703</c:v>
                </c:pt>
                <c:pt idx="85">
                  <c:v>-0.55749128919861768</c:v>
                </c:pt>
                <c:pt idx="86">
                  <c:v>-0.50522648083624833</c:v>
                </c:pt>
                <c:pt idx="87">
                  <c:v>-0.45296167247387897</c:v>
                </c:pt>
                <c:pt idx="88">
                  <c:v>-0.40069686411150962</c:v>
                </c:pt>
                <c:pt idx="89">
                  <c:v>-0.34843205574914027</c:v>
                </c:pt>
                <c:pt idx="90">
                  <c:v>-0.29616724738677092</c:v>
                </c:pt>
                <c:pt idx="91">
                  <c:v>-0.24390243902440156</c:v>
                </c:pt>
                <c:pt idx="92">
                  <c:v>-0.19163763066203221</c:v>
                </c:pt>
                <c:pt idx="93">
                  <c:v>-0.13937282229966286</c:v>
                </c:pt>
                <c:pt idx="94">
                  <c:v>-8.7108013937293519E-2</c:v>
                </c:pt>
                <c:pt idx="95">
                  <c:v>-3.484320557492418E-2</c:v>
                </c:pt>
                <c:pt idx="96">
                  <c:v>1.7421602787445159E-2</c:v>
                </c:pt>
                <c:pt idx="97">
                  <c:v>6.9686411149814498E-2</c:v>
                </c:pt>
                <c:pt idx="98">
                  <c:v>0.12195121951218384</c:v>
                </c:pt>
                <c:pt idx="99">
                  <c:v>0.17421602787455318</c:v>
                </c:pt>
                <c:pt idx="100">
                  <c:v>0.2264808362369225</c:v>
                </c:pt>
                <c:pt idx="101">
                  <c:v>0.27874564459929185</c:v>
                </c:pt>
                <c:pt idx="102">
                  <c:v>0.33101045296166121</c:v>
                </c:pt>
                <c:pt idx="103">
                  <c:v>0.38327526132403056</c:v>
                </c:pt>
                <c:pt idx="104">
                  <c:v>0.43554006968639991</c:v>
                </c:pt>
                <c:pt idx="105">
                  <c:v>0.48780487804876926</c:v>
                </c:pt>
                <c:pt idx="106">
                  <c:v>0.54006968641113862</c:v>
                </c:pt>
                <c:pt idx="107">
                  <c:v>0.59233449477350797</c:v>
                </c:pt>
                <c:pt idx="108">
                  <c:v>0.64459930313587732</c:v>
                </c:pt>
                <c:pt idx="109">
                  <c:v>0.69686411149824667</c:v>
                </c:pt>
                <c:pt idx="110">
                  <c:v>0.74912891986061603</c:v>
                </c:pt>
                <c:pt idx="111">
                  <c:v>0.80139372822298538</c:v>
                </c:pt>
                <c:pt idx="112">
                  <c:v>0.85365853658535473</c:v>
                </c:pt>
                <c:pt idx="113">
                  <c:v>0.90592334494772409</c:v>
                </c:pt>
                <c:pt idx="114">
                  <c:v>0.95818815331009344</c:v>
                </c:pt>
                <c:pt idx="115">
                  <c:v>1.0104529616724627</c:v>
                </c:pt>
                <c:pt idx="116">
                  <c:v>1.062717770034832</c:v>
                </c:pt>
                <c:pt idx="117">
                  <c:v>1.1149825783972014</c:v>
                </c:pt>
                <c:pt idx="118">
                  <c:v>1.1672473867595707</c:v>
                </c:pt>
                <c:pt idx="119">
                  <c:v>1.2195121951219401</c:v>
                </c:pt>
                <c:pt idx="120">
                  <c:v>1.2717770034843094</c:v>
                </c:pt>
                <c:pt idx="121">
                  <c:v>1.3240418118466788</c:v>
                </c:pt>
                <c:pt idx="122">
                  <c:v>1.3763066202090481</c:v>
                </c:pt>
                <c:pt idx="123">
                  <c:v>1.4285714285714175</c:v>
                </c:pt>
                <c:pt idx="124">
                  <c:v>1.4808362369337869</c:v>
                </c:pt>
                <c:pt idx="125">
                  <c:v>1.5331010452961562</c:v>
                </c:pt>
                <c:pt idx="126">
                  <c:v>1.5853658536585256</c:v>
                </c:pt>
                <c:pt idx="127">
                  <c:v>1.6376306620208949</c:v>
                </c:pt>
                <c:pt idx="128">
                  <c:v>1.6898954703832643</c:v>
                </c:pt>
                <c:pt idx="129">
                  <c:v>1.7421602787456336</c:v>
                </c:pt>
                <c:pt idx="130">
                  <c:v>1.794425087108003</c:v>
                </c:pt>
                <c:pt idx="131">
                  <c:v>1.8466898954703723</c:v>
                </c:pt>
                <c:pt idx="132">
                  <c:v>1.8989547038327417</c:v>
                </c:pt>
                <c:pt idx="133">
                  <c:v>1.951219512195111</c:v>
                </c:pt>
                <c:pt idx="134">
                  <c:v>2.0034843205574804</c:v>
                </c:pt>
                <c:pt idx="135">
                  <c:v>2.0557491289198495</c:v>
                </c:pt>
                <c:pt idx="136">
                  <c:v>2.1080139372822186</c:v>
                </c:pt>
                <c:pt idx="137">
                  <c:v>2.1602787456445878</c:v>
                </c:pt>
                <c:pt idx="138">
                  <c:v>2.2125435540069569</c:v>
                </c:pt>
                <c:pt idx="139">
                  <c:v>2.264808362369326</c:v>
                </c:pt>
                <c:pt idx="140">
                  <c:v>2.3170731707316952</c:v>
                </c:pt>
                <c:pt idx="141">
                  <c:v>2.3693379790940643</c:v>
                </c:pt>
                <c:pt idx="142">
                  <c:v>2.4216027874564334</c:v>
                </c:pt>
                <c:pt idx="143">
                  <c:v>2.4738675958188026</c:v>
                </c:pt>
                <c:pt idx="144">
                  <c:v>2.5261324041811717</c:v>
                </c:pt>
                <c:pt idx="145">
                  <c:v>2.5783972125435408</c:v>
                </c:pt>
                <c:pt idx="146">
                  <c:v>2.6306620209059099</c:v>
                </c:pt>
                <c:pt idx="147">
                  <c:v>2.6829268292682791</c:v>
                </c:pt>
                <c:pt idx="148">
                  <c:v>2.7351916376306482</c:v>
                </c:pt>
                <c:pt idx="149">
                  <c:v>2.7874564459930173</c:v>
                </c:pt>
                <c:pt idx="150">
                  <c:v>2.8397212543553865</c:v>
                </c:pt>
                <c:pt idx="151">
                  <c:v>2.8919860627177556</c:v>
                </c:pt>
                <c:pt idx="152">
                  <c:v>2.9442508710801247</c:v>
                </c:pt>
                <c:pt idx="153">
                  <c:v>2.9965156794424939</c:v>
                </c:pt>
                <c:pt idx="154">
                  <c:v>3.048780487804863</c:v>
                </c:pt>
                <c:pt idx="155">
                  <c:v>3.1010452961672321</c:v>
                </c:pt>
                <c:pt idx="156">
                  <c:v>3.1533101045296013</c:v>
                </c:pt>
                <c:pt idx="157">
                  <c:v>3.2055749128919704</c:v>
                </c:pt>
                <c:pt idx="158">
                  <c:v>3.2578397212543395</c:v>
                </c:pt>
                <c:pt idx="159">
                  <c:v>3.3101045296167086</c:v>
                </c:pt>
                <c:pt idx="160">
                  <c:v>3.3623693379790778</c:v>
                </c:pt>
                <c:pt idx="161">
                  <c:v>3.4146341463414469</c:v>
                </c:pt>
                <c:pt idx="162">
                  <c:v>3.466898954703816</c:v>
                </c:pt>
                <c:pt idx="163">
                  <c:v>3.5191637630661852</c:v>
                </c:pt>
                <c:pt idx="164">
                  <c:v>3.5714285714285543</c:v>
                </c:pt>
                <c:pt idx="165">
                  <c:v>3.6236933797909234</c:v>
                </c:pt>
                <c:pt idx="166">
                  <c:v>3.6759581881532926</c:v>
                </c:pt>
                <c:pt idx="167">
                  <c:v>3.7282229965156617</c:v>
                </c:pt>
                <c:pt idx="168">
                  <c:v>3.7804878048780308</c:v>
                </c:pt>
                <c:pt idx="169">
                  <c:v>3.8327526132404</c:v>
                </c:pt>
                <c:pt idx="170">
                  <c:v>3.8850174216027691</c:v>
                </c:pt>
                <c:pt idx="171">
                  <c:v>3.9372822299651382</c:v>
                </c:pt>
                <c:pt idx="172">
                  <c:v>3.9895470383275073</c:v>
                </c:pt>
                <c:pt idx="173">
                  <c:v>4.0418118466898765</c:v>
                </c:pt>
                <c:pt idx="174">
                  <c:v>4.0940766550522456</c:v>
                </c:pt>
                <c:pt idx="175">
                  <c:v>4.1463414634146147</c:v>
                </c:pt>
                <c:pt idx="176">
                  <c:v>4.1986062717769839</c:v>
                </c:pt>
                <c:pt idx="177">
                  <c:v>4.250871080139353</c:v>
                </c:pt>
                <c:pt idx="178">
                  <c:v>4.3031358885017221</c:v>
                </c:pt>
                <c:pt idx="179">
                  <c:v>4.3554006968640913</c:v>
                </c:pt>
                <c:pt idx="180">
                  <c:v>4.4076655052264604</c:v>
                </c:pt>
                <c:pt idx="181">
                  <c:v>4.4599303135888295</c:v>
                </c:pt>
                <c:pt idx="182">
                  <c:v>4.5121951219511987</c:v>
                </c:pt>
                <c:pt idx="183">
                  <c:v>4.5644599303135678</c:v>
                </c:pt>
                <c:pt idx="184">
                  <c:v>4.6167247386759369</c:v>
                </c:pt>
                <c:pt idx="185">
                  <c:v>4.668989547038306</c:v>
                </c:pt>
                <c:pt idx="186">
                  <c:v>4.7212543554006752</c:v>
                </c:pt>
                <c:pt idx="187">
                  <c:v>4.7735191637630443</c:v>
                </c:pt>
                <c:pt idx="188">
                  <c:v>4.8257839721254134</c:v>
                </c:pt>
                <c:pt idx="189">
                  <c:v>4.8780487804877826</c:v>
                </c:pt>
                <c:pt idx="190">
                  <c:v>4.9303135888501517</c:v>
                </c:pt>
                <c:pt idx="191">
                  <c:v>4.9825783972125208</c:v>
                </c:pt>
                <c:pt idx="192">
                  <c:v>5.03484320557489</c:v>
                </c:pt>
                <c:pt idx="193">
                  <c:v>5.0871080139372591</c:v>
                </c:pt>
                <c:pt idx="194">
                  <c:v>5.1393728222996282</c:v>
                </c:pt>
                <c:pt idx="195">
                  <c:v>5.1916376306619973</c:v>
                </c:pt>
                <c:pt idx="196">
                  <c:v>5.2439024390243665</c:v>
                </c:pt>
                <c:pt idx="197">
                  <c:v>5.2961672473867356</c:v>
                </c:pt>
                <c:pt idx="198">
                  <c:v>5.3484320557491047</c:v>
                </c:pt>
                <c:pt idx="199">
                  <c:v>5.4006968641114739</c:v>
                </c:pt>
                <c:pt idx="200">
                  <c:v>5.452961672473843</c:v>
                </c:pt>
                <c:pt idx="201">
                  <c:v>5.5052264808362121</c:v>
                </c:pt>
                <c:pt idx="202">
                  <c:v>5.5574912891985813</c:v>
                </c:pt>
                <c:pt idx="203">
                  <c:v>5.6097560975609504</c:v>
                </c:pt>
                <c:pt idx="204">
                  <c:v>5.6620209059233195</c:v>
                </c:pt>
                <c:pt idx="205">
                  <c:v>5.7142857142856887</c:v>
                </c:pt>
                <c:pt idx="206">
                  <c:v>5.7665505226480578</c:v>
                </c:pt>
                <c:pt idx="207">
                  <c:v>5.8188153310104269</c:v>
                </c:pt>
                <c:pt idx="208">
                  <c:v>5.871080139372796</c:v>
                </c:pt>
                <c:pt idx="209">
                  <c:v>5.9233449477351652</c:v>
                </c:pt>
                <c:pt idx="210">
                  <c:v>5.9756097560975343</c:v>
                </c:pt>
                <c:pt idx="211">
                  <c:v>6.0278745644599034</c:v>
                </c:pt>
                <c:pt idx="212">
                  <c:v>6.0801393728222726</c:v>
                </c:pt>
                <c:pt idx="213">
                  <c:v>6.1324041811846417</c:v>
                </c:pt>
                <c:pt idx="214">
                  <c:v>6.1846689895470108</c:v>
                </c:pt>
                <c:pt idx="215">
                  <c:v>6.23693379790938</c:v>
                </c:pt>
                <c:pt idx="216">
                  <c:v>6.2891986062717491</c:v>
                </c:pt>
                <c:pt idx="217">
                  <c:v>6.3414634146341182</c:v>
                </c:pt>
                <c:pt idx="218">
                  <c:v>6.3937282229964874</c:v>
                </c:pt>
                <c:pt idx="219">
                  <c:v>6.4459930313588565</c:v>
                </c:pt>
                <c:pt idx="220">
                  <c:v>6.4982578397212256</c:v>
                </c:pt>
                <c:pt idx="221">
                  <c:v>6.5505226480835947</c:v>
                </c:pt>
                <c:pt idx="222">
                  <c:v>6.6027874564459639</c:v>
                </c:pt>
                <c:pt idx="223">
                  <c:v>6.655052264808333</c:v>
                </c:pt>
                <c:pt idx="224">
                  <c:v>6.7073170731707021</c:v>
                </c:pt>
                <c:pt idx="225">
                  <c:v>6.7595818815330713</c:v>
                </c:pt>
                <c:pt idx="226">
                  <c:v>6.8118466898954404</c:v>
                </c:pt>
                <c:pt idx="227">
                  <c:v>6.8641114982578095</c:v>
                </c:pt>
                <c:pt idx="228">
                  <c:v>6.9163763066201787</c:v>
                </c:pt>
                <c:pt idx="229">
                  <c:v>6.9686411149825478</c:v>
                </c:pt>
                <c:pt idx="230">
                  <c:v>7.0209059233449169</c:v>
                </c:pt>
                <c:pt idx="231">
                  <c:v>7.0731707317072861</c:v>
                </c:pt>
                <c:pt idx="232">
                  <c:v>7.1254355400696552</c:v>
                </c:pt>
                <c:pt idx="233">
                  <c:v>7.1777003484320243</c:v>
                </c:pt>
                <c:pt idx="234">
                  <c:v>7.2299651567943934</c:v>
                </c:pt>
                <c:pt idx="235">
                  <c:v>7.2822299651567626</c:v>
                </c:pt>
                <c:pt idx="236">
                  <c:v>7.3344947735191317</c:v>
                </c:pt>
                <c:pt idx="237">
                  <c:v>7.3867595818815008</c:v>
                </c:pt>
                <c:pt idx="238">
                  <c:v>7.43902439024387</c:v>
                </c:pt>
                <c:pt idx="239">
                  <c:v>7.4912891986062391</c:v>
                </c:pt>
                <c:pt idx="240">
                  <c:v>7.5435540069686082</c:v>
                </c:pt>
                <c:pt idx="241">
                  <c:v>7.5958188153309774</c:v>
                </c:pt>
                <c:pt idx="242">
                  <c:v>7.6480836236933465</c:v>
                </c:pt>
                <c:pt idx="243">
                  <c:v>7.7003484320557156</c:v>
                </c:pt>
                <c:pt idx="244">
                  <c:v>7.7526132404180848</c:v>
                </c:pt>
                <c:pt idx="245">
                  <c:v>7.8048780487804539</c:v>
                </c:pt>
                <c:pt idx="246">
                  <c:v>7.857142857142823</c:v>
                </c:pt>
                <c:pt idx="247">
                  <c:v>7.9094076655051921</c:v>
                </c:pt>
                <c:pt idx="248">
                  <c:v>7.9616724738675613</c:v>
                </c:pt>
                <c:pt idx="249">
                  <c:v>8.0139372822299304</c:v>
                </c:pt>
                <c:pt idx="250">
                  <c:v>8.0662020905923004</c:v>
                </c:pt>
                <c:pt idx="251">
                  <c:v>8.1184668989546704</c:v>
                </c:pt>
                <c:pt idx="252">
                  <c:v>8.1707317073170405</c:v>
                </c:pt>
                <c:pt idx="253">
                  <c:v>8.2229965156794105</c:v>
                </c:pt>
                <c:pt idx="254">
                  <c:v>8.2752613240417805</c:v>
                </c:pt>
                <c:pt idx="255">
                  <c:v>8.3275261324041505</c:v>
                </c:pt>
                <c:pt idx="256">
                  <c:v>8.3797909407665205</c:v>
                </c:pt>
                <c:pt idx="257">
                  <c:v>8.4320557491288906</c:v>
                </c:pt>
                <c:pt idx="258">
                  <c:v>8.4843205574912606</c:v>
                </c:pt>
                <c:pt idx="259">
                  <c:v>8.5365853658536306</c:v>
                </c:pt>
                <c:pt idx="260">
                  <c:v>8.5888501742160006</c:v>
                </c:pt>
                <c:pt idx="261">
                  <c:v>8.6411149825783706</c:v>
                </c:pt>
                <c:pt idx="262">
                  <c:v>8.6933797909407406</c:v>
                </c:pt>
                <c:pt idx="263">
                  <c:v>8.7456445993031107</c:v>
                </c:pt>
                <c:pt idx="264">
                  <c:v>8.7979094076654807</c:v>
                </c:pt>
                <c:pt idx="265">
                  <c:v>8.8501742160278507</c:v>
                </c:pt>
                <c:pt idx="266">
                  <c:v>8.9024390243902207</c:v>
                </c:pt>
                <c:pt idx="267">
                  <c:v>8.9547038327525907</c:v>
                </c:pt>
                <c:pt idx="268">
                  <c:v>9.0069686411149608</c:v>
                </c:pt>
                <c:pt idx="269">
                  <c:v>9.0592334494773308</c:v>
                </c:pt>
                <c:pt idx="270">
                  <c:v>9.1114982578397008</c:v>
                </c:pt>
                <c:pt idx="271">
                  <c:v>9.1637630662020708</c:v>
                </c:pt>
                <c:pt idx="272">
                  <c:v>9.2160278745644408</c:v>
                </c:pt>
                <c:pt idx="273">
                  <c:v>9.2682926829268109</c:v>
                </c:pt>
                <c:pt idx="274">
                  <c:v>9.3205574912891809</c:v>
                </c:pt>
                <c:pt idx="275">
                  <c:v>9.3728222996515509</c:v>
                </c:pt>
                <c:pt idx="276">
                  <c:v>9.4250871080139209</c:v>
                </c:pt>
                <c:pt idx="277">
                  <c:v>9.4773519163762909</c:v>
                </c:pt>
                <c:pt idx="278">
                  <c:v>9.5296167247386609</c:v>
                </c:pt>
                <c:pt idx="279">
                  <c:v>9.581881533101031</c:v>
                </c:pt>
                <c:pt idx="280">
                  <c:v>9.634146341463401</c:v>
                </c:pt>
                <c:pt idx="281">
                  <c:v>9.686411149825771</c:v>
                </c:pt>
                <c:pt idx="282">
                  <c:v>9.738675958188141</c:v>
                </c:pt>
                <c:pt idx="283">
                  <c:v>9.790940766550511</c:v>
                </c:pt>
                <c:pt idx="284">
                  <c:v>9.8432055749128811</c:v>
                </c:pt>
                <c:pt idx="285">
                  <c:v>9.8954703832752511</c:v>
                </c:pt>
                <c:pt idx="286">
                  <c:v>9.9477351916376211</c:v>
                </c:pt>
                <c:pt idx="287">
                  <c:v>9.9999999999999911</c:v>
                </c:pt>
              </c:numCache>
            </c:numRef>
          </c:xVal>
          <c:yVal>
            <c:numRef>
              <c:f>tS_zu_tB!$Q$13:$Q$300</c:f>
              <c:numCache>
                <c:formatCode>General</c:formatCode>
                <c:ptCount val="288"/>
                <c:pt idx="0">
                  <c:v>1.0177382320225878</c:v>
                </c:pt>
                <c:pt idx="1">
                  <c:v>1.0177615943014793</c:v>
                </c:pt>
                <c:pt idx="2">
                  <c:v>1.0177853710983826</c:v>
                </c:pt>
                <c:pt idx="3">
                  <c:v>1.0178095734580164</c:v>
                </c:pt>
                <c:pt idx="4">
                  <c:v>1.0178342128175852</c:v>
                </c:pt>
                <c:pt idx="5">
                  <c:v>1.017859301024201</c:v>
                </c:pt>
                <c:pt idx="6">
                  <c:v>1.017884850353229</c:v>
                </c:pt>
                <c:pt idx="7">
                  <c:v>1.0179108735276152</c:v>
                </c:pt>
                <c:pt idx="8">
                  <c:v>1.017937383738259</c:v>
                </c:pt>
                <c:pt idx="9">
                  <c:v>1.017964394665495</c:v>
                </c:pt>
                <c:pt idx="10">
                  <c:v>1.0179919205017542</c:v>
                </c:pt>
                <c:pt idx="11">
                  <c:v>1.01801997597548</c:v>
                </c:pt>
                <c:pt idx="12">
                  <c:v>1.0180485763763785</c:v>
                </c:pt>
                <c:pt idx="13">
                  <c:v>1.0180777375820926</c:v>
                </c:pt>
                <c:pt idx="14">
                  <c:v>1.0181074760863871</c:v>
                </c:pt>
                <c:pt idx="15">
                  <c:v>1.0181378090289526</c:v>
                </c:pt>
                <c:pt idx="16">
                  <c:v>1.0181687542269238</c:v>
                </c:pt>
                <c:pt idx="17">
                  <c:v>1.0182003302082396</c:v>
                </c:pt>
                <c:pt idx="18">
                  <c:v>1.0182325562469603</c:v>
                </c:pt>
                <c:pt idx="19">
                  <c:v>1.0182654524006765</c:v>
                </c:pt>
                <c:pt idx="20">
                  <c:v>1.0182990395501554</c:v>
                </c:pt>
                <c:pt idx="21">
                  <c:v>1.0183333394413756</c:v>
                </c:pt>
                <c:pt idx="22">
                  <c:v>1.0183683747301191</c:v>
                </c:pt>
                <c:pt idx="23">
                  <c:v>1.0184041690292986</c:v>
                </c:pt>
                <c:pt idx="24">
                  <c:v>1.0184407469592129</c:v>
                </c:pt>
                <c:pt idx="25">
                  <c:v>1.0184781342009388</c:v>
                </c:pt>
                <c:pt idx="26">
                  <c:v>1.0185163575530862</c:v>
                </c:pt>
                <c:pt idx="27">
                  <c:v>1.0185554449921586</c:v>
                </c:pt>
                <c:pt idx="28">
                  <c:v>1.0185954257367795</c:v>
                </c:pt>
                <c:pt idx="29">
                  <c:v>1.0186363303160741</c:v>
                </c:pt>
                <c:pt idx="30">
                  <c:v>1.0186781906425084</c:v>
                </c:pt>
                <c:pt idx="31">
                  <c:v>1.0187210400895197</c:v>
                </c:pt>
                <c:pt idx="32">
                  <c:v>1.0187649135743</c:v>
                </c:pt>
                <c:pt idx="33">
                  <c:v>1.01880984764612</c:v>
                </c:pt>
                <c:pt idx="34">
                  <c:v>1.0188558805806167</c:v>
                </c:pt>
                <c:pt idx="35">
                  <c:v>1.0189030524805005</c:v>
                </c:pt>
                <c:pt idx="36">
                  <c:v>1.0189514053831812</c:v>
                </c:pt>
                <c:pt idx="37">
                  <c:v>1.0190009833758431</c:v>
                </c:pt>
                <c:pt idx="38">
                  <c:v>1.019051832718562</c:v>
                </c:pt>
                <c:pt idx="39">
                  <c:v>1.0191040019760855</c:v>
                </c:pt>
                <c:pt idx="40">
                  <c:v>1.0191575421589669</c:v>
                </c:pt>
                <c:pt idx="41">
                  <c:v>1.0192125068747977</c:v>
                </c:pt>
                <c:pt idx="42">
                  <c:v>1.0192689524903376</c:v>
                </c:pt>
                <c:pt idx="43">
                  <c:v>1.0193269383054218</c:v>
                </c:pt>
                <c:pt idx="44">
                  <c:v>1.019386526739587</c:v>
                </c:pt>
                <c:pt idx="45">
                  <c:v>1.0194477835324418</c:v>
                </c:pt>
                <c:pt idx="46">
                  <c:v>1.0195107779588932</c:v>
                </c:pt>
                <c:pt idx="47">
                  <c:v>1.0195755830604218</c:v>
                </c:pt>
                <c:pt idx="48">
                  <c:v>1.0196422758937085</c:v>
                </c:pt>
                <c:pt idx="49">
                  <c:v>1.0197109377980018</c:v>
                </c:pt>
                <c:pt idx="50">
                  <c:v>1.0197816546827332</c:v>
                </c:pt>
                <c:pt idx="51">
                  <c:v>1.019854517336992</c:v>
                </c:pt>
                <c:pt idx="52">
                  <c:v>1.0199296217625904</c:v>
                </c:pt>
                <c:pt idx="53">
                  <c:v>1.0200070695325625</c:v>
                </c:pt>
                <c:pt idx="54">
                  <c:v>1.0200869681770546</c:v>
                </c:pt>
                <c:pt idx="55">
                  <c:v>1.0201694315986778</c:v>
                </c:pt>
                <c:pt idx="56">
                  <c:v>1.0202545805194974</c:v>
                </c:pt>
                <c:pt idx="57">
                  <c:v>1.0203425429619084</c:v>
                </c:pt>
                <c:pt idx="58">
                  <c:v>1.0204334547657212</c:v>
                </c:pt>
                <c:pt idx="59">
                  <c:v>1.0205274601437964</c:v>
                </c:pt>
                <c:pt idx="60">
                  <c:v>1.0206247122785432</c:v>
                </c:pt>
                <c:pt idx="61">
                  <c:v>1.020725373961497</c:v>
                </c:pt>
                <c:pt idx="62">
                  <c:v>1.020829618277995</c:v>
                </c:pt>
                <c:pt idx="63">
                  <c:v>1.0209376293386201</c:v>
                </c:pt>
                <c:pt idx="64">
                  <c:v>1.0210496030585858</c:v>
                </c:pt>
                <c:pt idx="65">
                  <c:v>1.0211657479854472</c:v>
                </c:pt>
                <c:pt idx="66">
                  <c:v>1.0212862861744492</c:v>
                </c:pt>
                <c:pt idx="67">
                  <c:v>1.0214114541092862</c:v>
                </c:pt>
                <c:pt idx="68">
                  <c:v>1.021541503663947</c:v>
                </c:pt>
                <c:pt idx="69">
                  <c:v>1.0216767030984517</c:v>
                </c:pt>
                <c:pt idx="70">
                  <c:v>1.0218173380774171</c:v>
                </c:pt>
                <c:pt idx="71">
                  <c:v>1.0219637126951817</c:v>
                </c:pt>
                <c:pt idx="72">
                  <c:v>1.0221161504842693</c:v>
                </c:pt>
                <c:pt idx="73">
                  <c:v>1.022274995374705</c:v>
                </c:pt>
                <c:pt idx="74">
                  <c:v>1.0224406125593712</c:v>
                </c:pt>
                <c:pt idx="75">
                  <c:v>1.0226133892042599</c:v>
                </c:pt>
                <c:pt idx="76">
                  <c:v>1.0227937349208065</c:v>
                </c:pt>
                <c:pt idx="77">
                  <c:v>1.0229820818888211</c:v>
                </c:pt>
                <c:pt idx="78">
                  <c:v>1.0231788844805911</c:v>
                </c:pt>
                <c:pt idx="79">
                  <c:v>1.0233846181865374</c:v>
                </c:pt>
                <c:pt idx="80">
                  <c:v>1.0235997775764794</c:v>
                </c:pt>
                <c:pt idx="81">
                  <c:v>1.023824872942912</c:v>
                </c:pt>
                <c:pt idx="82">
                  <c:v>1.0240604251570318</c:v>
                </c:pt>
                <c:pt idx="83">
                  <c:v>1.0243069581157584</c:v>
                </c:pt>
                <c:pt idx="84">
                  <c:v>1.024564987957455</c:v>
                </c:pt>
                <c:pt idx="85">
                  <c:v>1.0248350079610749</c:v>
                </c:pt>
                <c:pt idx="86">
                  <c:v>1.0251174677002708</c:v>
                </c:pt>
                <c:pt idx="87">
                  <c:v>1.0254127445791024</c:v>
                </c:pt>
                <c:pt idx="88">
                  <c:v>1.0257211053047752</c:v>
                </c:pt>
                <c:pt idx="89">
                  <c:v>1.0260426541297876</c:v>
                </c:pt>
                <c:pt idx="90">
                  <c:v>1.0263772637991955</c:v>
                </c:pt>
                <c:pt idx="91">
                  <c:v>1.0267244840609815</c:v>
                </c:pt>
                <c:pt idx="92">
                  <c:v>1.027083421364956</c:v>
                </c:pt>
                <c:pt idx="93">
                  <c:v>1.0274525820831666</c:v>
                </c:pt>
                <c:pt idx="94">
                  <c:v>1.0278296704556256</c:v>
                </c:pt>
                <c:pt idx="95">
                  <c:v>1.0282113319457407</c:v>
                </c:pt>
                <c:pt idx="96">
                  <c:v>1.0285928335916799</c:v>
                </c:pt>
                <c:pt idx="97">
                  <c:v>1.0289676766270834</c:v>
                </c:pt>
                <c:pt idx="98">
                  <c:v>1.0293271452322099</c:v>
                </c:pt>
                <c:pt idx="99">
                  <c:v>1.0296598117208666</c:v>
                </c:pt>
                <c:pt idx="100">
                  <c:v>1.0299510462670398</c:v>
                </c:pt>
                <c:pt idx="101">
                  <c:v>1.0301826212492584</c:v>
                </c:pt>
                <c:pt idx="102">
                  <c:v>1.0303325556933769</c:v>
                </c:pt>
                <c:pt idx="103">
                  <c:v>1.0303754046681661</c:v>
                </c:pt>
                <c:pt idx="104">
                  <c:v>1.0302832371170858</c:v>
                </c:pt>
                <c:pt idx="105">
                  <c:v>1.0300275200268172</c:v>
                </c:pt>
                <c:pt idx="106">
                  <c:v>1.0295819840361806</c:v>
                </c:pt>
                <c:pt idx="107">
                  <c:v>1.0289262558454371</c:v>
                </c:pt>
                <c:pt idx="108">
                  <c:v>1.028049652898227</c:v>
                </c:pt>
                <c:pt idx="109">
                  <c:v>1.0269542054465555</c:v>
                </c:pt>
                <c:pt idx="110">
                  <c:v>1.0256559276312129</c:v>
                </c:pt>
                <c:pt idx="111">
                  <c:v>1.0241837466720645</c:v>
                </c:pt>
                <c:pt idx="112">
                  <c:v>1.0225762183261027</c:v>
                </c:pt>
                <c:pt idx="113">
                  <c:v>1.0208768687659309</c:v>
                </c:pt>
                <c:pt idx="114">
                  <c:v>1.0191293495327471</c:v>
                </c:pt>
                <c:pt idx="115">
                  <c:v>1.0173734479699899</c:v>
                </c:pt>
                <c:pt idx="116">
                  <c:v>1.0156425224893326</c:v>
                </c:pt>
                <c:pt idx="117">
                  <c:v>1.013962415191652</c:v>
                </c:pt>
                <c:pt idx="118">
                  <c:v>1.0123515428086898</c:v>
                </c:pt>
                <c:pt idx="119">
                  <c:v>1.0108217354567983</c:v>
                </c:pt>
                <c:pt idx="120">
                  <c:v>1.0093794252118276</c:v>
                </c:pt>
                <c:pt idx="121">
                  <c:v>1.0080268954488898</c:v>
                </c:pt>
                <c:pt idx="122">
                  <c:v>1.0067634199319451</c:v>
                </c:pt>
                <c:pt idx="123">
                  <c:v>1.0055862141399117</c:v>
                </c:pt>
                <c:pt idx="124">
                  <c:v>1.004491182195195</c:v>
                </c:pt>
                <c:pt idx="125">
                  <c:v>1.0034734758833128</c:v>
                </c:pt>
                <c:pt idx="126">
                  <c:v>1.0025278962642068</c:v>
                </c:pt>
                <c:pt idx="127">
                  <c:v>1.0016491711261961</c:v>
                </c:pt>
                <c:pt idx="128">
                  <c:v>1.0008321386363497</c:v>
                </c:pt>
                <c:pt idx="129">
                  <c:v>1.0000718624553089</c:v>
                </c:pt>
                <c:pt idx="130">
                  <c:v>0.99936369818442938</c:v>
                </c:pt>
                <c:pt idx="131">
                  <c:v>0.99870332616890334</c:v>
                </c:pt>
                <c:pt idx="132">
                  <c:v>0.9980867616946022</c:v>
                </c:pt>
                <c:pt idx="133">
                  <c:v>0.99751035050439862</c:v>
                </c:pt>
                <c:pt idx="134">
                  <c:v>0.99697075521384315</c:v>
                </c:pt>
                <c:pt idx="135">
                  <c:v>0.9964649364816639</c:v>
                </c:pt>
                <c:pt idx="136">
                  <c:v>0.99599013154703142</c:v>
                </c:pt>
                <c:pt idx="137">
                  <c:v>0.99554383186267859</c:v>
                </c:pt>
                <c:pt idx="138">
                  <c:v>0.99512376093474653</c:v>
                </c:pt>
                <c:pt idx="139">
                  <c:v>0.99472785305299971</c:v>
                </c:pt>
                <c:pt idx="140">
                  <c:v>0.99435423330395101</c:v>
                </c:pt>
                <c:pt idx="141">
                  <c:v>0.99400119906428164</c:v>
                </c:pt>
                <c:pt idx="142">
                  <c:v>0.99366720304381617</c:v>
                </c:pt>
                <c:pt idx="143">
                  <c:v>0.99335083786551137</c:v>
                </c:pt>
                <c:pt idx="144">
                  <c:v>0.99305082211987472</c:v>
                </c:pt>
                <c:pt idx="145">
                  <c:v>0.99276598780263325</c:v>
                </c:pt>
                <c:pt idx="146">
                  <c:v>0.99249526903020879</c:v>
                </c:pt>
                <c:pt idx="147">
                  <c:v>0.99223769192262523</c:v>
                </c:pt>
                <c:pt idx="148">
                  <c:v>0.99199236554449821</c:v>
                </c:pt>
                <c:pt idx="149">
                  <c:v>0.99175847379939241</c:v>
                </c:pt>
                <c:pt idx="150">
                  <c:v>0.99153526817951976</c:v>
                </c:pt>
                <c:pt idx="151">
                  <c:v>0.99132206128044931</c:v>
                </c:pt>
                <c:pt idx="152">
                  <c:v>0.99111822099853342</c:v>
                </c:pt>
                <c:pt idx="153">
                  <c:v>0.99092316533668734</c:v>
                </c:pt>
                <c:pt idx="154">
                  <c:v>0.99073635775173552</c:v>
                </c:pt>
                <c:pt idx="155">
                  <c:v>0.99055730298361833</c:v>
                </c:pt>
                <c:pt idx="156">
                  <c:v>0.99038554331325201</c:v>
                </c:pt>
                <c:pt idx="157">
                  <c:v>0.99022065520174574</c:v>
                </c:pt>
                <c:pt idx="158">
                  <c:v>0.99006224626900341</c:v>
                </c:pt>
                <c:pt idx="159">
                  <c:v>0.98990995257450554</c:v>
                </c:pt>
                <c:pt idx="160">
                  <c:v>0.98976343616731388</c:v>
                </c:pt>
                <c:pt idx="161">
                  <c:v>0.98962238287612114</c:v>
                </c:pt>
                <c:pt idx="162">
                  <c:v>0.9894865003135026</c:v>
                </c:pt>
                <c:pt idx="163">
                  <c:v>0.98935551607149441</c:v>
                </c:pt>
                <c:pt idx="164">
                  <c:v>0.98922917608822347</c:v>
                </c:pt>
                <c:pt idx="165">
                  <c:v>0.98910724316762633</c:v>
                </c:pt>
                <c:pt idx="166">
                  <c:v>0.98898949563632277</c:v>
                </c:pt>
                <c:pt idx="167">
                  <c:v>0.98887572612350161</c:v>
                </c:pt>
                <c:pt idx="168">
                  <c:v>0.98876574045125887</c:v>
                </c:pt>
                <c:pt idx="169">
                  <c:v>0.98865935662421867</c:v>
                </c:pt>
                <c:pt idx="170">
                  <c:v>0.98855640390850197</c:v>
                </c:pt>
                <c:pt idx="171">
                  <c:v>0.98845672199118806</c:v>
                </c:pt>
                <c:pt idx="172">
                  <c:v>0.9883601602123776</c:v>
                </c:pt>
                <c:pt idx="173">
                  <c:v>0.98826657686281449</c:v>
                </c:pt>
                <c:pt idx="174">
                  <c:v>0.98817583854076629</c:v>
                </c:pt>
                <c:pt idx="175">
                  <c:v>0.98808781956253933</c:v>
                </c:pt>
                <c:pt idx="176">
                  <c:v>0.98800240142158302</c:v>
                </c:pt>
                <c:pt idx="177">
                  <c:v>0.98791947229166432</c:v>
                </c:pt>
                <c:pt idx="178">
                  <c:v>0.98783892657005978</c:v>
                </c:pt>
                <c:pt idx="179">
                  <c:v>0.98776066445711719</c:v>
                </c:pt>
                <c:pt idx="180">
                  <c:v>0.98768459156891608</c:v>
                </c:pt>
                <c:pt idx="181">
                  <c:v>0.98761061858007193</c:v>
                </c:pt>
                <c:pt idx="182">
                  <c:v>0.98753866089402931</c:v>
                </c:pt>
                <c:pt idx="183">
                  <c:v>0.98746863833844334</c:v>
                </c:pt>
                <c:pt idx="184">
                  <c:v>0.9874004748834857</c:v>
                </c:pt>
                <c:pt idx="185">
                  <c:v>0.98733409838111319</c:v>
                </c:pt>
                <c:pt idx="186">
                  <c:v>0.98726944032352837</c:v>
                </c:pt>
                <c:pt idx="187">
                  <c:v>0.98720643561922772</c:v>
                </c:pt>
                <c:pt idx="188">
                  <c:v>0.98714502238517809</c:v>
                </c:pt>
                <c:pt idx="189">
                  <c:v>0.98708514175380024</c:v>
                </c:pt>
                <c:pt idx="190">
                  <c:v>0.98702673769356142</c:v>
                </c:pt>
                <c:pt idx="191">
                  <c:v>0.98696975684207811</c:v>
                </c:pt>
                <c:pt idx="192">
                  <c:v>0.98691414835074021</c:v>
                </c:pt>
                <c:pt idx="193">
                  <c:v>0.98685986373994772</c:v>
                </c:pt>
                <c:pt idx="194">
                  <c:v>0.98680685676413149</c:v>
                </c:pt>
                <c:pt idx="195">
                  <c:v>0.98675508328580552</c:v>
                </c:pt>
                <c:pt idx="196">
                  <c:v>0.98670450115796127</c:v>
                </c:pt>
                <c:pt idx="197">
                  <c:v>0.98665507011417064</c:v>
                </c:pt>
                <c:pt idx="198">
                  <c:v>0.98660675166582168</c:v>
                </c:pt>
                <c:pt idx="199">
                  <c:v>0.9865595090059589</c:v>
                </c:pt>
                <c:pt idx="200">
                  <c:v>0.98651330691924077</c:v>
                </c:pt>
                <c:pt idx="201">
                  <c:v>0.98646811169757098</c:v>
                </c:pt>
                <c:pt idx="202">
                  <c:v>0.98642389106099315</c:v>
                </c:pt>
                <c:pt idx="203">
                  <c:v>0.98638061408347488</c:v>
                </c:pt>
                <c:pt idx="204">
                  <c:v>0.98633825112323359</c:v>
                </c:pt>
                <c:pt idx="205">
                  <c:v>0.98629677375728597</c:v>
                </c:pt>
                <c:pt idx="206">
                  <c:v>0.98625615471992911</c:v>
                </c:pt>
                <c:pt idx="207">
                  <c:v>0.98621636784488143</c:v>
                </c:pt>
                <c:pt idx="208">
                  <c:v>0.98617738801083354</c:v>
                </c:pt>
                <c:pt idx="209">
                  <c:v>0.98613919109018067</c:v>
                </c:pt>
                <c:pt idx="210">
                  <c:v>0.98610175390072174</c:v>
                </c:pt>
                <c:pt idx="211">
                  <c:v>0.9860650541601268</c:v>
                </c:pt>
                <c:pt idx="212">
                  <c:v>0.98602907044299604</c:v>
                </c:pt>
                <c:pt idx="213">
                  <c:v>0.98599378214033384</c:v>
                </c:pt>
                <c:pt idx="214">
                  <c:v>0.98595916942128914</c:v>
                </c:pt>
                <c:pt idx="215">
                  <c:v>0.98592521319701099</c:v>
                </c:pt>
                <c:pt idx="216">
                  <c:v>0.98589189508648778</c:v>
                </c:pt>
                <c:pt idx="217">
                  <c:v>0.98585919738424488</c:v>
                </c:pt>
                <c:pt idx="218">
                  <c:v>0.98582710302978505</c:v>
                </c:pt>
                <c:pt idx="219">
                  <c:v>0.98579559557866026</c:v>
                </c:pt>
                <c:pt idx="220">
                  <c:v>0.9857646591750806</c:v>
                </c:pt>
                <c:pt idx="221">
                  <c:v>0.98573427852596018</c:v>
                </c:pt>
                <c:pt idx="222">
                  <c:v>0.98570443887631876</c:v>
                </c:pt>
                <c:pt idx="223">
                  <c:v>0.98567512598595297</c:v>
                </c:pt>
                <c:pt idx="224">
                  <c:v>0.98564632610730651</c:v>
                </c:pt>
                <c:pt idx="225">
                  <c:v>0.98561802596446324</c:v>
                </c:pt>
                <c:pt idx="226">
                  <c:v>0.98559021273320302</c:v>
                </c:pt>
                <c:pt idx="227">
                  <c:v>0.98556287402205323</c:v>
                </c:pt>
                <c:pt idx="228">
                  <c:v>0.98553599785428336</c:v>
                </c:pt>
                <c:pt idx="229">
                  <c:v>0.98550957265078531</c:v>
                </c:pt>
                <c:pt idx="230">
                  <c:v>0.9854835872137907</c:v>
                </c:pt>
                <c:pt idx="231">
                  <c:v>0.9854580307113785</c:v>
                </c:pt>
                <c:pt idx="232">
                  <c:v>0.98543289266272704</c:v>
                </c:pt>
                <c:pt idx="233">
                  <c:v>0.98540816292407152</c:v>
                </c:pt>
                <c:pt idx="234">
                  <c:v>0.98538383167532595</c:v>
                </c:pt>
                <c:pt idx="235">
                  <c:v>0.98535988940733532</c:v>
                </c:pt>
                <c:pt idx="236">
                  <c:v>0.9853363269097215</c:v>
                </c:pt>
                <c:pt idx="237">
                  <c:v>0.98531313525929365</c:v>
                </c:pt>
                <c:pt idx="238">
                  <c:v>0.98529030580899046</c:v>
                </c:pt>
                <c:pt idx="239">
                  <c:v>0.98526783017732789</c:v>
                </c:pt>
                <c:pt idx="240">
                  <c:v>0.9852457002383247</c:v>
                </c:pt>
                <c:pt idx="241">
                  <c:v>0.98522390811188132</c:v>
                </c:pt>
                <c:pt idx="242">
                  <c:v>0.98520244615458796</c:v>
                </c:pt>
                <c:pt idx="243">
                  <c:v>0.98518130695094208</c:v>
                </c:pt>
                <c:pt idx="244">
                  <c:v>0.98516048330494921</c:v>
                </c:pt>
                <c:pt idx="245">
                  <c:v>0.98513996823209427</c:v>
                </c:pt>
                <c:pt idx="246">
                  <c:v>0.9851197549516596</c:v>
                </c:pt>
                <c:pt idx="247">
                  <c:v>0.98509983687937452</c:v>
                </c:pt>
                <c:pt idx="248">
                  <c:v>0.98508020762037951</c:v>
                </c:pt>
                <c:pt idx="249">
                  <c:v>0.98506086096248946</c:v>
                </c:pt>
                <c:pt idx="250">
                  <c:v>0.98504179086974131</c:v>
                </c:pt>
                <c:pt idx="251">
                  <c:v>0.98502299147621308</c:v>
                </c:pt>
                <c:pt idx="252">
                  <c:v>0.98500445708009821</c:v>
                </c:pt>
                <c:pt idx="253">
                  <c:v>0.98498618213802791</c:v>
                </c:pt>
                <c:pt idx="254">
                  <c:v>0.98496816125962394</c:v>
                </c:pt>
                <c:pt idx="255">
                  <c:v>0.98495038920227707</c:v>
                </c:pt>
                <c:pt idx="256">
                  <c:v>0.98493286086613308</c:v>
                </c:pt>
                <c:pt idx="257">
                  <c:v>0.98491557128928453</c:v>
                </c:pt>
                <c:pt idx="258">
                  <c:v>0.98489851564315323</c:v>
                </c:pt>
                <c:pt idx="259">
                  <c:v>0.98488168922805719</c:v>
                </c:pt>
                <c:pt idx="260">
                  <c:v>0.9848650874689503</c:v>
                </c:pt>
                <c:pt idx="261">
                  <c:v>0.98484870591133333</c:v>
                </c:pt>
                <c:pt idx="262">
                  <c:v>0.98483254021732114</c:v>
                </c:pt>
                <c:pt idx="263">
                  <c:v>0.98481658616186307</c:v>
                </c:pt>
                <c:pt idx="264">
                  <c:v>0.98480083962911003</c:v>
                </c:pt>
                <c:pt idx="265">
                  <c:v>0.98478529660891945</c:v>
                </c:pt>
                <c:pt idx="266">
                  <c:v>0.98476995319349425</c:v>
                </c:pt>
                <c:pt idx="267">
                  <c:v>0.98475480557414707</c:v>
                </c:pt>
                <c:pt idx="268">
                  <c:v>0.9847398500381882</c:v>
                </c:pt>
                <c:pt idx="269">
                  <c:v>0.98472508296592931</c:v>
                </c:pt>
                <c:pt idx="270">
                  <c:v>0.9847105008277961</c:v>
                </c:pt>
                <c:pt idx="271">
                  <c:v>0.98469610018155129</c:v>
                </c:pt>
                <c:pt idx="272">
                  <c:v>0.98468187766961635</c:v>
                </c:pt>
                <c:pt idx="273">
                  <c:v>0.98466783001649216</c:v>
                </c:pt>
                <c:pt idx="274">
                  <c:v>0.98465395402627309</c:v>
                </c:pt>
                <c:pt idx="275">
                  <c:v>0.98464024658025051</c:v>
                </c:pt>
                <c:pt idx="276">
                  <c:v>0.98462670463460245</c:v>
                </c:pt>
                <c:pt idx="277">
                  <c:v>0.98461332521816447</c:v>
                </c:pt>
                <c:pt idx="278">
                  <c:v>0.98460010543028131</c:v>
                </c:pt>
                <c:pt idx="279">
                  <c:v>0.98458704243873207</c:v>
                </c:pt>
                <c:pt idx="280">
                  <c:v>0.9845741334777296</c:v>
                </c:pt>
                <c:pt idx="281">
                  <c:v>0.98456137584598891</c:v>
                </c:pt>
                <c:pt idx="282">
                  <c:v>0.98454876690486193</c:v>
                </c:pt>
                <c:pt idx="283">
                  <c:v>0.98453630407653758</c:v>
                </c:pt>
                <c:pt idx="284">
                  <c:v>0.98452398484230252</c:v>
                </c:pt>
                <c:pt idx="285">
                  <c:v>0.98451180674086114</c:v>
                </c:pt>
                <c:pt idx="286">
                  <c:v>0.98449976736671296</c:v>
                </c:pt>
                <c:pt idx="287">
                  <c:v>0.98448786436858393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634240"/>
        <c:axId val="104635776"/>
      </c:scatterChart>
      <c:valAx>
        <c:axId val="104634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4635776"/>
        <c:crosses val="autoZero"/>
        <c:crossBetween val="midCat"/>
      </c:valAx>
      <c:valAx>
        <c:axId val="104635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463424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allg.Effekt!$A$16:$A$734</c:f>
              <c:numCache>
                <c:formatCode>General</c:formatCode>
                <c:ptCount val="719"/>
                <c:pt idx="0">
                  <c:v>0.5</c:v>
                </c:pt>
                <c:pt idx="1">
                  <c:v>0.51</c:v>
                </c:pt>
                <c:pt idx="2">
                  <c:v>0.52</c:v>
                </c:pt>
                <c:pt idx="3">
                  <c:v>0.53</c:v>
                </c:pt>
                <c:pt idx="4">
                  <c:v>0.54</c:v>
                </c:pt>
                <c:pt idx="5">
                  <c:v>0.55000000000000004</c:v>
                </c:pt>
                <c:pt idx="6">
                  <c:v>0.56000000000000005</c:v>
                </c:pt>
                <c:pt idx="7">
                  <c:v>0.57000000000000006</c:v>
                </c:pt>
                <c:pt idx="8">
                  <c:v>0.58000000000000007</c:v>
                </c:pt>
                <c:pt idx="9">
                  <c:v>0.59000000000000008</c:v>
                </c:pt>
                <c:pt idx="10">
                  <c:v>0.60000000000000009</c:v>
                </c:pt>
                <c:pt idx="11">
                  <c:v>0.6100000000000001</c:v>
                </c:pt>
                <c:pt idx="12">
                  <c:v>0.62000000000000011</c:v>
                </c:pt>
                <c:pt idx="13">
                  <c:v>0.63000000000000012</c:v>
                </c:pt>
                <c:pt idx="14">
                  <c:v>0.64000000000000012</c:v>
                </c:pt>
                <c:pt idx="15">
                  <c:v>0.65000000000000013</c:v>
                </c:pt>
                <c:pt idx="16">
                  <c:v>0.66000000000000014</c:v>
                </c:pt>
                <c:pt idx="17">
                  <c:v>0.67000000000000015</c:v>
                </c:pt>
                <c:pt idx="18">
                  <c:v>0.68000000000000016</c:v>
                </c:pt>
                <c:pt idx="19">
                  <c:v>0.69000000000000017</c:v>
                </c:pt>
                <c:pt idx="20">
                  <c:v>0.70000000000000018</c:v>
                </c:pt>
                <c:pt idx="21">
                  <c:v>0.71000000000000019</c:v>
                </c:pt>
                <c:pt idx="22">
                  <c:v>0.7200000000000002</c:v>
                </c:pt>
                <c:pt idx="23">
                  <c:v>0.7300000000000002</c:v>
                </c:pt>
                <c:pt idx="24">
                  <c:v>0.74000000000000021</c:v>
                </c:pt>
                <c:pt idx="25">
                  <c:v>0.75000000000000022</c:v>
                </c:pt>
                <c:pt idx="26">
                  <c:v>0.76000000000000023</c:v>
                </c:pt>
                <c:pt idx="27">
                  <c:v>0.77000000000000024</c:v>
                </c:pt>
                <c:pt idx="28">
                  <c:v>0.78000000000000025</c:v>
                </c:pt>
                <c:pt idx="29">
                  <c:v>0.79000000000000026</c:v>
                </c:pt>
                <c:pt idx="30">
                  <c:v>0.80000000000000027</c:v>
                </c:pt>
                <c:pt idx="31">
                  <c:v>0.81000000000000028</c:v>
                </c:pt>
                <c:pt idx="32">
                  <c:v>0.82000000000000028</c:v>
                </c:pt>
                <c:pt idx="33">
                  <c:v>0.83000000000000029</c:v>
                </c:pt>
                <c:pt idx="34">
                  <c:v>0.8400000000000003</c:v>
                </c:pt>
                <c:pt idx="35">
                  <c:v>0.85000000000000031</c:v>
                </c:pt>
                <c:pt idx="36">
                  <c:v>0.86000000000000032</c:v>
                </c:pt>
                <c:pt idx="37">
                  <c:v>0.87000000000000033</c:v>
                </c:pt>
                <c:pt idx="38">
                  <c:v>0.88000000000000034</c:v>
                </c:pt>
                <c:pt idx="39">
                  <c:v>0.89000000000000035</c:v>
                </c:pt>
                <c:pt idx="40">
                  <c:v>0.90000000000000036</c:v>
                </c:pt>
                <c:pt idx="41">
                  <c:v>0.91000000000000036</c:v>
                </c:pt>
                <c:pt idx="42">
                  <c:v>0.92000000000000037</c:v>
                </c:pt>
                <c:pt idx="43">
                  <c:v>0.93000000000000038</c:v>
                </c:pt>
                <c:pt idx="44">
                  <c:v>0.94000000000000039</c:v>
                </c:pt>
                <c:pt idx="45">
                  <c:v>0.9500000000000004</c:v>
                </c:pt>
                <c:pt idx="46">
                  <c:v>0.96000000000000041</c:v>
                </c:pt>
                <c:pt idx="47">
                  <c:v>0.97000000000000042</c:v>
                </c:pt>
                <c:pt idx="48">
                  <c:v>0.98000000000000043</c:v>
                </c:pt>
                <c:pt idx="49">
                  <c:v>0.99000000000000044</c:v>
                </c:pt>
                <c:pt idx="50">
                  <c:v>1.0000000000000004</c:v>
                </c:pt>
                <c:pt idx="51">
                  <c:v>1.0100000000000005</c:v>
                </c:pt>
                <c:pt idx="52">
                  <c:v>1.0200000000000005</c:v>
                </c:pt>
                <c:pt idx="53">
                  <c:v>1.0300000000000005</c:v>
                </c:pt>
                <c:pt idx="54">
                  <c:v>1.0400000000000005</c:v>
                </c:pt>
                <c:pt idx="55">
                  <c:v>1.0500000000000005</c:v>
                </c:pt>
                <c:pt idx="56">
                  <c:v>1.0600000000000005</c:v>
                </c:pt>
                <c:pt idx="57">
                  <c:v>1.0700000000000005</c:v>
                </c:pt>
                <c:pt idx="58">
                  <c:v>1.0800000000000005</c:v>
                </c:pt>
                <c:pt idx="59">
                  <c:v>1.0900000000000005</c:v>
                </c:pt>
                <c:pt idx="60">
                  <c:v>1.1000000000000005</c:v>
                </c:pt>
                <c:pt idx="61">
                  <c:v>1.1100000000000005</c:v>
                </c:pt>
                <c:pt idx="62">
                  <c:v>1.1200000000000006</c:v>
                </c:pt>
                <c:pt idx="63">
                  <c:v>1.1300000000000006</c:v>
                </c:pt>
                <c:pt idx="64">
                  <c:v>1.1400000000000006</c:v>
                </c:pt>
                <c:pt idx="65">
                  <c:v>1.1500000000000006</c:v>
                </c:pt>
                <c:pt idx="66">
                  <c:v>1.1600000000000006</c:v>
                </c:pt>
                <c:pt idx="67">
                  <c:v>1.1700000000000006</c:v>
                </c:pt>
                <c:pt idx="68">
                  <c:v>1.1800000000000006</c:v>
                </c:pt>
                <c:pt idx="69">
                  <c:v>1.1900000000000006</c:v>
                </c:pt>
                <c:pt idx="70">
                  <c:v>1.2000000000000006</c:v>
                </c:pt>
                <c:pt idx="71">
                  <c:v>1.2100000000000006</c:v>
                </c:pt>
                <c:pt idx="72">
                  <c:v>1.2200000000000006</c:v>
                </c:pt>
                <c:pt idx="73">
                  <c:v>1.2300000000000006</c:v>
                </c:pt>
                <c:pt idx="74">
                  <c:v>1.2400000000000007</c:v>
                </c:pt>
                <c:pt idx="75">
                  <c:v>1.2500000000000007</c:v>
                </c:pt>
                <c:pt idx="76">
                  <c:v>1.2600000000000007</c:v>
                </c:pt>
                <c:pt idx="77">
                  <c:v>1.2700000000000007</c:v>
                </c:pt>
                <c:pt idx="78">
                  <c:v>1.2800000000000007</c:v>
                </c:pt>
                <c:pt idx="79">
                  <c:v>1.2900000000000007</c:v>
                </c:pt>
                <c:pt idx="80">
                  <c:v>1.3000000000000007</c:v>
                </c:pt>
                <c:pt idx="81">
                  <c:v>1.3100000000000007</c:v>
                </c:pt>
                <c:pt idx="82">
                  <c:v>1.3200000000000007</c:v>
                </c:pt>
                <c:pt idx="83">
                  <c:v>1.3300000000000007</c:v>
                </c:pt>
                <c:pt idx="84">
                  <c:v>1.3400000000000007</c:v>
                </c:pt>
                <c:pt idx="85">
                  <c:v>1.3500000000000008</c:v>
                </c:pt>
                <c:pt idx="86">
                  <c:v>1.3600000000000008</c:v>
                </c:pt>
                <c:pt idx="87">
                  <c:v>1.3700000000000008</c:v>
                </c:pt>
                <c:pt idx="88">
                  <c:v>1.3800000000000008</c:v>
                </c:pt>
                <c:pt idx="89">
                  <c:v>1.3900000000000008</c:v>
                </c:pt>
                <c:pt idx="90">
                  <c:v>1.4000000000000008</c:v>
                </c:pt>
                <c:pt idx="91">
                  <c:v>1.4100000000000008</c:v>
                </c:pt>
                <c:pt idx="92">
                  <c:v>1.4200000000000008</c:v>
                </c:pt>
                <c:pt idx="93">
                  <c:v>1.4300000000000008</c:v>
                </c:pt>
                <c:pt idx="94">
                  <c:v>1.4400000000000008</c:v>
                </c:pt>
                <c:pt idx="95">
                  <c:v>1.4500000000000008</c:v>
                </c:pt>
                <c:pt idx="96">
                  <c:v>1.4600000000000009</c:v>
                </c:pt>
                <c:pt idx="97">
                  <c:v>1.4700000000000009</c:v>
                </c:pt>
                <c:pt idx="98">
                  <c:v>1.4800000000000009</c:v>
                </c:pt>
                <c:pt idx="99">
                  <c:v>1.4900000000000009</c:v>
                </c:pt>
                <c:pt idx="100">
                  <c:v>1.5000000000000009</c:v>
                </c:pt>
                <c:pt idx="101">
                  <c:v>1.5100000000000009</c:v>
                </c:pt>
                <c:pt idx="102">
                  <c:v>1.5200000000000009</c:v>
                </c:pt>
                <c:pt idx="103">
                  <c:v>1.5300000000000009</c:v>
                </c:pt>
                <c:pt idx="104">
                  <c:v>1.5400000000000009</c:v>
                </c:pt>
                <c:pt idx="105">
                  <c:v>1.5500000000000009</c:v>
                </c:pt>
                <c:pt idx="106">
                  <c:v>1.5600000000000009</c:v>
                </c:pt>
                <c:pt idx="107">
                  <c:v>1.570000000000001</c:v>
                </c:pt>
                <c:pt idx="108">
                  <c:v>1.580000000000001</c:v>
                </c:pt>
                <c:pt idx="109">
                  <c:v>1.590000000000001</c:v>
                </c:pt>
                <c:pt idx="110">
                  <c:v>1.600000000000001</c:v>
                </c:pt>
                <c:pt idx="111">
                  <c:v>1.610000000000001</c:v>
                </c:pt>
                <c:pt idx="112">
                  <c:v>1.620000000000001</c:v>
                </c:pt>
                <c:pt idx="113">
                  <c:v>1.630000000000001</c:v>
                </c:pt>
                <c:pt idx="114">
                  <c:v>1.640000000000001</c:v>
                </c:pt>
                <c:pt idx="115">
                  <c:v>1.650000000000001</c:v>
                </c:pt>
                <c:pt idx="116">
                  <c:v>1.660000000000001</c:v>
                </c:pt>
                <c:pt idx="117">
                  <c:v>1.670000000000001</c:v>
                </c:pt>
                <c:pt idx="118">
                  <c:v>1.680000000000001</c:v>
                </c:pt>
                <c:pt idx="119">
                  <c:v>1.6900000000000011</c:v>
                </c:pt>
                <c:pt idx="120">
                  <c:v>1.7000000000000011</c:v>
                </c:pt>
                <c:pt idx="121">
                  <c:v>1.7100000000000011</c:v>
                </c:pt>
                <c:pt idx="122">
                  <c:v>1.7200000000000011</c:v>
                </c:pt>
                <c:pt idx="123">
                  <c:v>1.7300000000000011</c:v>
                </c:pt>
                <c:pt idx="124">
                  <c:v>1.7400000000000011</c:v>
                </c:pt>
                <c:pt idx="125">
                  <c:v>1.7500000000000011</c:v>
                </c:pt>
                <c:pt idx="126">
                  <c:v>1.7600000000000011</c:v>
                </c:pt>
                <c:pt idx="127">
                  <c:v>1.7700000000000011</c:v>
                </c:pt>
                <c:pt idx="128">
                  <c:v>1.7800000000000011</c:v>
                </c:pt>
                <c:pt idx="129">
                  <c:v>1.7900000000000011</c:v>
                </c:pt>
                <c:pt idx="130">
                  <c:v>1.8000000000000012</c:v>
                </c:pt>
                <c:pt idx="131">
                  <c:v>1.8100000000000012</c:v>
                </c:pt>
                <c:pt idx="132">
                  <c:v>1.8200000000000012</c:v>
                </c:pt>
                <c:pt idx="133">
                  <c:v>1.8300000000000012</c:v>
                </c:pt>
                <c:pt idx="134">
                  <c:v>1.8400000000000012</c:v>
                </c:pt>
                <c:pt idx="135">
                  <c:v>1.8500000000000012</c:v>
                </c:pt>
                <c:pt idx="136">
                  <c:v>1.8600000000000012</c:v>
                </c:pt>
                <c:pt idx="137">
                  <c:v>1.8700000000000012</c:v>
                </c:pt>
                <c:pt idx="138">
                  <c:v>1.8800000000000012</c:v>
                </c:pt>
                <c:pt idx="139">
                  <c:v>1.8900000000000012</c:v>
                </c:pt>
                <c:pt idx="140">
                  <c:v>1.9000000000000012</c:v>
                </c:pt>
                <c:pt idx="141">
                  <c:v>1.9100000000000013</c:v>
                </c:pt>
                <c:pt idx="142">
                  <c:v>1.9200000000000013</c:v>
                </c:pt>
                <c:pt idx="143">
                  <c:v>1.9300000000000013</c:v>
                </c:pt>
                <c:pt idx="144">
                  <c:v>1.9400000000000013</c:v>
                </c:pt>
                <c:pt idx="145">
                  <c:v>1.9500000000000013</c:v>
                </c:pt>
                <c:pt idx="146">
                  <c:v>1.9600000000000013</c:v>
                </c:pt>
                <c:pt idx="147">
                  <c:v>1.9700000000000013</c:v>
                </c:pt>
                <c:pt idx="148">
                  <c:v>1.9800000000000013</c:v>
                </c:pt>
                <c:pt idx="149">
                  <c:v>1.9900000000000013</c:v>
                </c:pt>
                <c:pt idx="150">
                  <c:v>2.0000000000000013</c:v>
                </c:pt>
                <c:pt idx="151">
                  <c:v>2.0100000000000011</c:v>
                </c:pt>
                <c:pt idx="152">
                  <c:v>2.0200000000000009</c:v>
                </c:pt>
                <c:pt idx="153">
                  <c:v>2.0300000000000007</c:v>
                </c:pt>
                <c:pt idx="154">
                  <c:v>2.0400000000000005</c:v>
                </c:pt>
                <c:pt idx="155">
                  <c:v>2.0500000000000003</c:v>
                </c:pt>
                <c:pt idx="156">
                  <c:v>2.06</c:v>
                </c:pt>
                <c:pt idx="157">
                  <c:v>2.0699999999999998</c:v>
                </c:pt>
                <c:pt idx="158">
                  <c:v>2.0799999999999996</c:v>
                </c:pt>
                <c:pt idx="159">
                  <c:v>2.0899999999999994</c:v>
                </c:pt>
                <c:pt idx="160">
                  <c:v>2.0999999999999992</c:v>
                </c:pt>
                <c:pt idx="161">
                  <c:v>2.109999999999999</c:v>
                </c:pt>
                <c:pt idx="162">
                  <c:v>2.1199999999999988</c:v>
                </c:pt>
                <c:pt idx="163">
                  <c:v>2.1299999999999986</c:v>
                </c:pt>
                <c:pt idx="164">
                  <c:v>2.1399999999999983</c:v>
                </c:pt>
                <c:pt idx="165">
                  <c:v>2.1499999999999981</c:v>
                </c:pt>
                <c:pt idx="166">
                  <c:v>2.1599999999999979</c:v>
                </c:pt>
                <c:pt idx="167">
                  <c:v>2.1699999999999977</c:v>
                </c:pt>
                <c:pt idx="168">
                  <c:v>2.1799999999999975</c:v>
                </c:pt>
                <c:pt idx="169">
                  <c:v>2.1899999999999973</c:v>
                </c:pt>
                <c:pt idx="170">
                  <c:v>2.1999999999999971</c:v>
                </c:pt>
                <c:pt idx="171">
                  <c:v>2.2099999999999969</c:v>
                </c:pt>
                <c:pt idx="172">
                  <c:v>2.2199999999999966</c:v>
                </c:pt>
                <c:pt idx="173">
                  <c:v>2.2299999999999964</c:v>
                </c:pt>
                <c:pt idx="174">
                  <c:v>2.2399999999999962</c:v>
                </c:pt>
                <c:pt idx="175">
                  <c:v>2.249999999999996</c:v>
                </c:pt>
                <c:pt idx="176">
                  <c:v>2.2599999999999958</c:v>
                </c:pt>
                <c:pt idx="177">
                  <c:v>2.2699999999999956</c:v>
                </c:pt>
                <c:pt idx="178">
                  <c:v>2.2799999999999954</c:v>
                </c:pt>
                <c:pt idx="179">
                  <c:v>2.2899999999999952</c:v>
                </c:pt>
                <c:pt idx="180">
                  <c:v>2.2999999999999949</c:v>
                </c:pt>
                <c:pt idx="181">
                  <c:v>2.3099999999999947</c:v>
                </c:pt>
                <c:pt idx="182">
                  <c:v>2.3199999999999945</c:v>
                </c:pt>
                <c:pt idx="183">
                  <c:v>2.3299999999999943</c:v>
                </c:pt>
                <c:pt idx="184">
                  <c:v>2.3399999999999941</c:v>
                </c:pt>
                <c:pt idx="185">
                  <c:v>2.3499999999999939</c:v>
                </c:pt>
                <c:pt idx="186">
                  <c:v>2.3599999999999937</c:v>
                </c:pt>
                <c:pt idx="187">
                  <c:v>2.3699999999999934</c:v>
                </c:pt>
                <c:pt idx="188">
                  <c:v>2.3799999999999932</c:v>
                </c:pt>
                <c:pt idx="189">
                  <c:v>2.389999999999993</c:v>
                </c:pt>
                <c:pt idx="190">
                  <c:v>2.3999999999999928</c:v>
                </c:pt>
                <c:pt idx="191">
                  <c:v>2.4099999999999926</c:v>
                </c:pt>
                <c:pt idx="192">
                  <c:v>2.4199999999999924</c:v>
                </c:pt>
                <c:pt idx="193">
                  <c:v>2.4299999999999922</c:v>
                </c:pt>
                <c:pt idx="194">
                  <c:v>2.439999999999992</c:v>
                </c:pt>
                <c:pt idx="195">
                  <c:v>2.4499999999999917</c:v>
                </c:pt>
                <c:pt idx="196">
                  <c:v>2.4599999999999915</c:v>
                </c:pt>
                <c:pt idx="197">
                  <c:v>2.4699999999999913</c:v>
                </c:pt>
                <c:pt idx="198">
                  <c:v>2.4799999999999911</c:v>
                </c:pt>
                <c:pt idx="199">
                  <c:v>2.4899999999999909</c:v>
                </c:pt>
                <c:pt idx="200">
                  <c:v>2.4999999999999907</c:v>
                </c:pt>
                <c:pt idx="201">
                  <c:v>2.5099999999999905</c:v>
                </c:pt>
                <c:pt idx="202">
                  <c:v>2.5199999999999902</c:v>
                </c:pt>
                <c:pt idx="203">
                  <c:v>2.52999999999999</c:v>
                </c:pt>
                <c:pt idx="204">
                  <c:v>2.5399999999999898</c:v>
                </c:pt>
                <c:pt idx="205">
                  <c:v>2.5499999999999896</c:v>
                </c:pt>
                <c:pt idx="206">
                  <c:v>2.5599999999999894</c:v>
                </c:pt>
                <c:pt idx="207">
                  <c:v>2.5699999999999892</c:v>
                </c:pt>
                <c:pt idx="208">
                  <c:v>2.579999999999989</c:v>
                </c:pt>
                <c:pt idx="209">
                  <c:v>2.5899999999999888</c:v>
                </c:pt>
                <c:pt idx="210">
                  <c:v>2.5999999999999885</c:v>
                </c:pt>
                <c:pt idx="211">
                  <c:v>2.6099999999999883</c:v>
                </c:pt>
                <c:pt idx="212">
                  <c:v>2.6199999999999881</c:v>
                </c:pt>
                <c:pt idx="213">
                  <c:v>2.6299999999999879</c:v>
                </c:pt>
                <c:pt idx="214">
                  <c:v>2.6399999999999877</c:v>
                </c:pt>
                <c:pt idx="215">
                  <c:v>2.6499999999999875</c:v>
                </c:pt>
                <c:pt idx="216">
                  <c:v>2.6599999999999873</c:v>
                </c:pt>
                <c:pt idx="217">
                  <c:v>2.6699999999999871</c:v>
                </c:pt>
                <c:pt idx="218">
                  <c:v>2.6799999999999868</c:v>
                </c:pt>
                <c:pt idx="219">
                  <c:v>2.6899999999999866</c:v>
                </c:pt>
                <c:pt idx="220">
                  <c:v>2.6999999999999864</c:v>
                </c:pt>
                <c:pt idx="221">
                  <c:v>2.7099999999999862</c:v>
                </c:pt>
                <c:pt idx="222">
                  <c:v>2.719999999999986</c:v>
                </c:pt>
                <c:pt idx="223">
                  <c:v>2.7299999999999858</c:v>
                </c:pt>
                <c:pt idx="224">
                  <c:v>2.7399999999999856</c:v>
                </c:pt>
                <c:pt idx="225">
                  <c:v>2.7499999999999853</c:v>
                </c:pt>
                <c:pt idx="226">
                  <c:v>2.7599999999999851</c:v>
                </c:pt>
                <c:pt idx="227">
                  <c:v>2.7699999999999849</c:v>
                </c:pt>
                <c:pt idx="228">
                  <c:v>2.7799999999999847</c:v>
                </c:pt>
                <c:pt idx="229">
                  <c:v>2.7899999999999845</c:v>
                </c:pt>
                <c:pt idx="230">
                  <c:v>2.7999999999999843</c:v>
                </c:pt>
                <c:pt idx="231">
                  <c:v>2.8099999999999841</c:v>
                </c:pt>
                <c:pt idx="232">
                  <c:v>2.8199999999999839</c:v>
                </c:pt>
                <c:pt idx="233">
                  <c:v>2.8299999999999836</c:v>
                </c:pt>
                <c:pt idx="234">
                  <c:v>2.8399999999999834</c:v>
                </c:pt>
                <c:pt idx="235">
                  <c:v>2.8499999999999832</c:v>
                </c:pt>
                <c:pt idx="236">
                  <c:v>2.859999999999983</c:v>
                </c:pt>
                <c:pt idx="237">
                  <c:v>2.8699999999999828</c:v>
                </c:pt>
                <c:pt idx="238">
                  <c:v>2.8799999999999826</c:v>
                </c:pt>
                <c:pt idx="239">
                  <c:v>2.8899999999999824</c:v>
                </c:pt>
                <c:pt idx="240">
                  <c:v>2.8999999999999821</c:v>
                </c:pt>
                <c:pt idx="241">
                  <c:v>2.9099999999999819</c:v>
                </c:pt>
                <c:pt idx="242">
                  <c:v>2.9199999999999817</c:v>
                </c:pt>
                <c:pt idx="243">
                  <c:v>2.9299999999999815</c:v>
                </c:pt>
                <c:pt idx="244">
                  <c:v>2.9399999999999813</c:v>
                </c:pt>
                <c:pt idx="245">
                  <c:v>2.9499999999999811</c:v>
                </c:pt>
                <c:pt idx="246">
                  <c:v>2.9599999999999809</c:v>
                </c:pt>
                <c:pt idx="247">
                  <c:v>2.9699999999999807</c:v>
                </c:pt>
                <c:pt idx="248">
                  <c:v>2.9799999999999804</c:v>
                </c:pt>
                <c:pt idx="249">
                  <c:v>2.9899999999999802</c:v>
                </c:pt>
                <c:pt idx="250">
                  <c:v>2.99999999999998</c:v>
                </c:pt>
                <c:pt idx="251">
                  <c:v>3.0099999999999798</c:v>
                </c:pt>
                <c:pt idx="252">
                  <c:v>3.0199999999999796</c:v>
                </c:pt>
                <c:pt idx="253">
                  <c:v>3.0299999999999794</c:v>
                </c:pt>
                <c:pt idx="254">
                  <c:v>3.0399999999999792</c:v>
                </c:pt>
                <c:pt idx="255">
                  <c:v>3.049999999999979</c:v>
                </c:pt>
                <c:pt idx="256">
                  <c:v>3.0599999999999787</c:v>
                </c:pt>
                <c:pt idx="257">
                  <c:v>3.0699999999999785</c:v>
                </c:pt>
                <c:pt idx="258">
                  <c:v>3.0799999999999783</c:v>
                </c:pt>
                <c:pt idx="259">
                  <c:v>3.0899999999999781</c:v>
                </c:pt>
                <c:pt idx="260">
                  <c:v>3.0999999999999779</c:v>
                </c:pt>
                <c:pt idx="261">
                  <c:v>3.1099999999999777</c:v>
                </c:pt>
                <c:pt idx="262">
                  <c:v>3.1199999999999775</c:v>
                </c:pt>
                <c:pt idx="263">
                  <c:v>3.1299999999999772</c:v>
                </c:pt>
                <c:pt idx="264">
                  <c:v>3.139999999999977</c:v>
                </c:pt>
                <c:pt idx="265">
                  <c:v>3.1499999999999768</c:v>
                </c:pt>
                <c:pt idx="266">
                  <c:v>3.1599999999999766</c:v>
                </c:pt>
                <c:pt idx="267">
                  <c:v>3.1699999999999764</c:v>
                </c:pt>
                <c:pt idx="268">
                  <c:v>3.1799999999999762</c:v>
                </c:pt>
                <c:pt idx="269">
                  <c:v>3.189999999999976</c:v>
                </c:pt>
                <c:pt idx="270">
                  <c:v>3.1999999999999758</c:v>
                </c:pt>
                <c:pt idx="271">
                  <c:v>3.2099999999999755</c:v>
                </c:pt>
                <c:pt idx="272">
                  <c:v>3.2199999999999753</c:v>
                </c:pt>
                <c:pt idx="273">
                  <c:v>3.2299999999999751</c:v>
                </c:pt>
                <c:pt idx="274">
                  <c:v>3.2399999999999749</c:v>
                </c:pt>
                <c:pt idx="275">
                  <c:v>3.2499999999999747</c:v>
                </c:pt>
                <c:pt idx="276">
                  <c:v>3.2599999999999745</c:v>
                </c:pt>
                <c:pt idx="277">
                  <c:v>3.2699999999999743</c:v>
                </c:pt>
                <c:pt idx="278">
                  <c:v>3.279999999999974</c:v>
                </c:pt>
                <c:pt idx="279">
                  <c:v>3.2899999999999738</c:v>
                </c:pt>
                <c:pt idx="280">
                  <c:v>3.2999999999999736</c:v>
                </c:pt>
                <c:pt idx="281">
                  <c:v>3.3099999999999734</c:v>
                </c:pt>
                <c:pt idx="282">
                  <c:v>3.3199999999999732</c:v>
                </c:pt>
                <c:pt idx="283">
                  <c:v>3.329999999999973</c:v>
                </c:pt>
                <c:pt idx="284">
                  <c:v>3.3399999999999728</c:v>
                </c:pt>
                <c:pt idx="285">
                  <c:v>3.3499999999999726</c:v>
                </c:pt>
                <c:pt idx="286">
                  <c:v>3.3599999999999723</c:v>
                </c:pt>
                <c:pt idx="287">
                  <c:v>3.3699999999999721</c:v>
                </c:pt>
                <c:pt idx="288">
                  <c:v>3.3799999999999719</c:v>
                </c:pt>
                <c:pt idx="289">
                  <c:v>3.3899999999999717</c:v>
                </c:pt>
                <c:pt idx="290">
                  <c:v>3.3999999999999715</c:v>
                </c:pt>
                <c:pt idx="291">
                  <c:v>3.4099999999999713</c:v>
                </c:pt>
                <c:pt idx="292">
                  <c:v>3.4199999999999711</c:v>
                </c:pt>
                <c:pt idx="293">
                  <c:v>3.4299999999999708</c:v>
                </c:pt>
                <c:pt idx="294">
                  <c:v>3.4399999999999706</c:v>
                </c:pt>
                <c:pt idx="295">
                  <c:v>3.4499999999999704</c:v>
                </c:pt>
                <c:pt idx="296">
                  <c:v>3.4599999999999702</c:v>
                </c:pt>
                <c:pt idx="297">
                  <c:v>3.46999999999997</c:v>
                </c:pt>
                <c:pt idx="298">
                  <c:v>3.4799999999999698</c:v>
                </c:pt>
                <c:pt idx="299">
                  <c:v>3.4899999999999696</c:v>
                </c:pt>
                <c:pt idx="300">
                  <c:v>3.4999999999999694</c:v>
                </c:pt>
                <c:pt idx="301">
                  <c:v>3.5099999999999691</c:v>
                </c:pt>
                <c:pt idx="302">
                  <c:v>3.5199999999999689</c:v>
                </c:pt>
                <c:pt idx="303">
                  <c:v>3.5299999999999687</c:v>
                </c:pt>
                <c:pt idx="304">
                  <c:v>3.5399999999999685</c:v>
                </c:pt>
                <c:pt idx="305">
                  <c:v>3.5499999999999683</c:v>
                </c:pt>
                <c:pt idx="306">
                  <c:v>3.5599999999999681</c:v>
                </c:pt>
                <c:pt idx="307">
                  <c:v>3.5699999999999679</c:v>
                </c:pt>
                <c:pt idx="308">
                  <c:v>3.5799999999999677</c:v>
                </c:pt>
                <c:pt idx="309">
                  <c:v>3.5899999999999674</c:v>
                </c:pt>
                <c:pt idx="310">
                  <c:v>3.5999999999999672</c:v>
                </c:pt>
                <c:pt idx="311">
                  <c:v>3.609999999999967</c:v>
                </c:pt>
                <c:pt idx="312">
                  <c:v>3.6199999999999668</c:v>
                </c:pt>
                <c:pt idx="313">
                  <c:v>3.6299999999999666</c:v>
                </c:pt>
                <c:pt idx="314">
                  <c:v>3.6399999999999664</c:v>
                </c:pt>
                <c:pt idx="315">
                  <c:v>3.6499999999999662</c:v>
                </c:pt>
                <c:pt idx="316">
                  <c:v>3.6599999999999659</c:v>
                </c:pt>
                <c:pt idx="317">
                  <c:v>3.6699999999999657</c:v>
                </c:pt>
                <c:pt idx="318">
                  <c:v>3.6799999999999655</c:v>
                </c:pt>
                <c:pt idx="319">
                  <c:v>3.6899999999999653</c:v>
                </c:pt>
                <c:pt idx="320">
                  <c:v>3.6999999999999651</c:v>
                </c:pt>
                <c:pt idx="321">
                  <c:v>3.7099999999999649</c:v>
                </c:pt>
                <c:pt idx="322">
                  <c:v>3.7199999999999647</c:v>
                </c:pt>
                <c:pt idx="323">
                  <c:v>3.7299999999999645</c:v>
                </c:pt>
                <c:pt idx="324">
                  <c:v>3.7399999999999642</c:v>
                </c:pt>
                <c:pt idx="325">
                  <c:v>3.749999999999964</c:v>
                </c:pt>
                <c:pt idx="326">
                  <c:v>3.7599999999999638</c:v>
                </c:pt>
                <c:pt idx="327">
                  <c:v>3.7699999999999636</c:v>
                </c:pt>
                <c:pt idx="328">
                  <c:v>3.7799999999999634</c:v>
                </c:pt>
                <c:pt idx="329">
                  <c:v>3.7899999999999632</c:v>
                </c:pt>
                <c:pt idx="330">
                  <c:v>3.799999999999963</c:v>
                </c:pt>
                <c:pt idx="331">
                  <c:v>3.8099999999999627</c:v>
                </c:pt>
                <c:pt idx="332">
                  <c:v>3.8199999999999625</c:v>
                </c:pt>
                <c:pt idx="333">
                  <c:v>3.8299999999999623</c:v>
                </c:pt>
                <c:pt idx="334">
                  <c:v>3.8399999999999621</c:v>
                </c:pt>
                <c:pt idx="335">
                  <c:v>3.8499999999999619</c:v>
                </c:pt>
                <c:pt idx="336">
                  <c:v>3.8599999999999617</c:v>
                </c:pt>
                <c:pt idx="337">
                  <c:v>3.8699999999999615</c:v>
                </c:pt>
                <c:pt idx="338">
                  <c:v>3.8799999999999613</c:v>
                </c:pt>
                <c:pt idx="339">
                  <c:v>3.889999999999961</c:v>
                </c:pt>
                <c:pt idx="340">
                  <c:v>3.8999999999999608</c:v>
                </c:pt>
                <c:pt idx="341">
                  <c:v>3.9099999999999606</c:v>
                </c:pt>
                <c:pt idx="342">
                  <c:v>3.9199999999999604</c:v>
                </c:pt>
                <c:pt idx="343">
                  <c:v>3.9299999999999602</c:v>
                </c:pt>
                <c:pt idx="344">
                  <c:v>3.93999999999996</c:v>
                </c:pt>
                <c:pt idx="345">
                  <c:v>3.9499999999999598</c:v>
                </c:pt>
                <c:pt idx="346">
                  <c:v>3.9599999999999596</c:v>
                </c:pt>
                <c:pt idx="347">
                  <c:v>3.9699999999999593</c:v>
                </c:pt>
                <c:pt idx="348">
                  <c:v>3.9799999999999591</c:v>
                </c:pt>
                <c:pt idx="349">
                  <c:v>3.9899999999999589</c:v>
                </c:pt>
                <c:pt idx="350">
                  <c:v>3.9999999999999587</c:v>
                </c:pt>
                <c:pt idx="351">
                  <c:v>4.0099999999999589</c:v>
                </c:pt>
                <c:pt idx="352">
                  <c:v>4.0199999999999587</c:v>
                </c:pt>
                <c:pt idx="353">
                  <c:v>4.0299999999999585</c:v>
                </c:pt>
                <c:pt idx="354">
                  <c:v>4.0399999999999583</c:v>
                </c:pt>
                <c:pt idx="355">
                  <c:v>4.0499999999999581</c:v>
                </c:pt>
                <c:pt idx="356">
                  <c:v>4.0599999999999579</c:v>
                </c:pt>
                <c:pt idx="357">
                  <c:v>4.0699999999999577</c:v>
                </c:pt>
                <c:pt idx="358">
                  <c:v>4.0799999999999574</c:v>
                </c:pt>
                <c:pt idx="359">
                  <c:v>4.0899999999999572</c:v>
                </c:pt>
                <c:pt idx="360">
                  <c:v>4.099999999999957</c:v>
                </c:pt>
                <c:pt idx="361">
                  <c:v>4.1099999999999568</c:v>
                </c:pt>
                <c:pt idx="362">
                  <c:v>4.1199999999999566</c:v>
                </c:pt>
                <c:pt idx="363">
                  <c:v>4.1299999999999564</c:v>
                </c:pt>
                <c:pt idx="364">
                  <c:v>4.1399999999999562</c:v>
                </c:pt>
                <c:pt idx="365">
                  <c:v>4.1499999999999559</c:v>
                </c:pt>
                <c:pt idx="366">
                  <c:v>4.1599999999999557</c:v>
                </c:pt>
                <c:pt idx="367">
                  <c:v>4.1699999999999555</c:v>
                </c:pt>
                <c:pt idx="368">
                  <c:v>4.1799999999999553</c:v>
                </c:pt>
                <c:pt idx="369">
                  <c:v>4.1899999999999551</c:v>
                </c:pt>
                <c:pt idx="370">
                  <c:v>4.1999999999999549</c:v>
                </c:pt>
                <c:pt idx="371">
                  <c:v>4.2099999999999547</c:v>
                </c:pt>
                <c:pt idx="372">
                  <c:v>4.2199999999999545</c:v>
                </c:pt>
                <c:pt idx="373">
                  <c:v>4.2299999999999542</c:v>
                </c:pt>
                <c:pt idx="374">
                  <c:v>4.239999999999954</c:v>
                </c:pt>
                <c:pt idx="375">
                  <c:v>4.2499999999999538</c:v>
                </c:pt>
                <c:pt idx="376">
                  <c:v>4.2599999999999536</c:v>
                </c:pt>
                <c:pt idx="377">
                  <c:v>4.2699999999999534</c:v>
                </c:pt>
                <c:pt idx="378">
                  <c:v>4.2799999999999532</c:v>
                </c:pt>
                <c:pt idx="379">
                  <c:v>4.289999999999953</c:v>
                </c:pt>
                <c:pt idx="380">
                  <c:v>4.2999999999999527</c:v>
                </c:pt>
                <c:pt idx="381">
                  <c:v>4.3099999999999525</c:v>
                </c:pt>
                <c:pt idx="382">
                  <c:v>4.3199999999999523</c:v>
                </c:pt>
                <c:pt idx="383">
                  <c:v>4.3299999999999521</c:v>
                </c:pt>
                <c:pt idx="384">
                  <c:v>4.3399999999999519</c:v>
                </c:pt>
                <c:pt idx="385">
                  <c:v>4.3499999999999517</c:v>
                </c:pt>
                <c:pt idx="386">
                  <c:v>4.3599999999999515</c:v>
                </c:pt>
                <c:pt idx="387">
                  <c:v>4.3699999999999513</c:v>
                </c:pt>
                <c:pt idx="388">
                  <c:v>4.379999999999951</c:v>
                </c:pt>
                <c:pt idx="389">
                  <c:v>4.3899999999999508</c:v>
                </c:pt>
                <c:pt idx="390">
                  <c:v>4.3999999999999506</c:v>
                </c:pt>
                <c:pt idx="391">
                  <c:v>4.4099999999999504</c:v>
                </c:pt>
                <c:pt idx="392">
                  <c:v>4.4199999999999502</c:v>
                </c:pt>
                <c:pt idx="393">
                  <c:v>4.42999999999995</c:v>
                </c:pt>
                <c:pt idx="394">
                  <c:v>4.4399999999999498</c:v>
                </c:pt>
                <c:pt idx="395">
                  <c:v>4.4499999999999496</c:v>
                </c:pt>
                <c:pt idx="396">
                  <c:v>4.4599999999999493</c:v>
                </c:pt>
                <c:pt idx="397">
                  <c:v>4.4699999999999491</c:v>
                </c:pt>
                <c:pt idx="398">
                  <c:v>4.4799999999999489</c:v>
                </c:pt>
                <c:pt idx="399">
                  <c:v>4.4899999999999487</c:v>
                </c:pt>
                <c:pt idx="400">
                  <c:v>4.4999999999999485</c:v>
                </c:pt>
                <c:pt idx="401">
                  <c:v>4.5099999999999483</c:v>
                </c:pt>
                <c:pt idx="402">
                  <c:v>4.5199999999999481</c:v>
                </c:pt>
                <c:pt idx="403">
                  <c:v>4.5299999999999478</c:v>
                </c:pt>
                <c:pt idx="404">
                  <c:v>4.5399999999999476</c:v>
                </c:pt>
                <c:pt idx="405">
                  <c:v>4.5499999999999474</c:v>
                </c:pt>
                <c:pt idx="406">
                  <c:v>4.5599999999999472</c:v>
                </c:pt>
                <c:pt idx="407">
                  <c:v>4.569999999999947</c:v>
                </c:pt>
                <c:pt idx="408">
                  <c:v>4.5799999999999468</c:v>
                </c:pt>
                <c:pt idx="409">
                  <c:v>4.5899999999999466</c:v>
                </c:pt>
                <c:pt idx="410">
                  <c:v>4.5999999999999464</c:v>
                </c:pt>
                <c:pt idx="411">
                  <c:v>4.6099999999999461</c:v>
                </c:pt>
                <c:pt idx="412">
                  <c:v>4.6199999999999459</c:v>
                </c:pt>
                <c:pt idx="413">
                  <c:v>4.6299999999999457</c:v>
                </c:pt>
                <c:pt idx="414">
                  <c:v>4.6399999999999455</c:v>
                </c:pt>
                <c:pt idx="415">
                  <c:v>4.6499999999999453</c:v>
                </c:pt>
                <c:pt idx="416">
                  <c:v>4.6599999999999451</c:v>
                </c:pt>
                <c:pt idx="417">
                  <c:v>4.6699999999999449</c:v>
                </c:pt>
                <c:pt idx="418">
                  <c:v>4.6799999999999446</c:v>
                </c:pt>
                <c:pt idx="419">
                  <c:v>4.6899999999999444</c:v>
                </c:pt>
                <c:pt idx="420">
                  <c:v>4.6999999999999442</c:v>
                </c:pt>
                <c:pt idx="421">
                  <c:v>4.709999999999944</c:v>
                </c:pt>
                <c:pt idx="422">
                  <c:v>4.7199999999999438</c:v>
                </c:pt>
                <c:pt idx="423">
                  <c:v>4.7299999999999436</c:v>
                </c:pt>
                <c:pt idx="424">
                  <c:v>4.7399999999999434</c:v>
                </c:pt>
                <c:pt idx="425">
                  <c:v>4.7499999999999432</c:v>
                </c:pt>
                <c:pt idx="426">
                  <c:v>4.7599999999999429</c:v>
                </c:pt>
                <c:pt idx="427">
                  <c:v>4.7699999999999427</c:v>
                </c:pt>
                <c:pt idx="428">
                  <c:v>4.7799999999999425</c:v>
                </c:pt>
                <c:pt idx="429">
                  <c:v>4.7899999999999423</c:v>
                </c:pt>
                <c:pt idx="430">
                  <c:v>4.7999999999999421</c:v>
                </c:pt>
                <c:pt idx="431">
                  <c:v>4.8099999999999419</c:v>
                </c:pt>
                <c:pt idx="432">
                  <c:v>4.8199999999999417</c:v>
                </c:pt>
                <c:pt idx="433">
                  <c:v>4.8299999999999415</c:v>
                </c:pt>
                <c:pt idx="434">
                  <c:v>4.8399999999999412</c:v>
                </c:pt>
                <c:pt idx="435">
                  <c:v>4.849999999999941</c:v>
                </c:pt>
                <c:pt idx="436">
                  <c:v>4.8599999999999408</c:v>
                </c:pt>
                <c:pt idx="437">
                  <c:v>4.8699999999999406</c:v>
                </c:pt>
                <c:pt idx="438">
                  <c:v>4.8799999999999404</c:v>
                </c:pt>
                <c:pt idx="439">
                  <c:v>4.8899999999999402</c:v>
                </c:pt>
                <c:pt idx="440">
                  <c:v>4.89999999999994</c:v>
                </c:pt>
                <c:pt idx="441">
                  <c:v>4.9099999999999397</c:v>
                </c:pt>
                <c:pt idx="442">
                  <c:v>4.9199999999999395</c:v>
                </c:pt>
                <c:pt idx="443">
                  <c:v>4.9299999999999393</c:v>
                </c:pt>
                <c:pt idx="444">
                  <c:v>4.9399999999999391</c:v>
                </c:pt>
                <c:pt idx="445">
                  <c:v>4.9499999999999389</c:v>
                </c:pt>
                <c:pt idx="446">
                  <c:v>4.9599999999999387</c:v>
                </c:pt>
                <c:pt idx="447">
                  <c:v>4.9699999999999385</c:v>
                </c:pt>
                <c:pt idx="448">
                  <c:v>4.9799999999999383</c:v>
                </c:pt>
                <c:pt idx="449">
                  <c:v>4.989999999999938</c:v>
                </c:pt>
                <c:pt idx="450">
                  <c:v>4.9999999999999378</c:v>
                </c:pt>
                <c:pt idx="451">
                  <c:v>5.0099999999999376</c:v>
                </c:pt>
                <c:pt idx="452">
                  <c:v>5.0199999999999374</c:v>
                </c:pt>
                <c:pt idx="453">
                  <c:v>5.0299999999999372</c:v>
                </c:pt>
                <c:pt idx="454">
                  <c:v>5.039999999999937</c:v>
                </c:pt>
                <c:pt idx="455">
                  <c:v>5.0499999999999368</c:v>
                </c:pt>
                <c:pt idx="456">
                  <c:v>5.0599999999999365</c:v>
                </c:pt>
                <c:pt idx="457">
                  <c:v>5.0699999999999363</c:v>
                </c:pt>
                <c:pt idx="458">
                  <c:v>5.0799999999999361</c:v>
                </c:pt>
                <c:pt idx="459">
                  <c:v>5.0899999999999359</c:v>
                </c:pt>
                <c:pt idx="460">
                  <c:v>5.0999999999999357</c:v>
                </c:pt>
                <c:pt idx="461">
                  <c:v>5.1099999999999355</c:v>
                </c:pt>
                <c:pt idx="462">
                  <c:v>5.1199999999999353</c:v>
                </c:pt>
                <c:pt idx="463">
                  <c:v>5.1299999999999351</c:v>
                </c:pt>
                <c:pt idx="464">
                  <c:v>5.1399999999999348</c:v>
                </c:pt>
                <c:pt idx="465">
                  <c:v>5.1499999999999346</c:v>
                </c:pt>
                <c:pt idx="466">
                  <c:v>5.1599999999999344</c:v>
                </c:pt>
                <c:pt idx="467">
                  <c:v>5.1699999999999342</c:v>
                </c:pt>
                <c:pt idx="468">
                  <c:v>5.179999999999934</c:v>
                </c:pt>
                <c:pt idx="469">
                  <c:v>5.1899999999999338</c:v>
                </c:pt>
                <c:pt idx="470">
                  <c:v>5.1999999999999336</c:v>
                </c:pt>
                <c:pt idx="471">
                  <c:v>5.2099999999999334</c:v>
                </c:pt>
                <c:pt idx="472">
                  <c:v>5.2199999999999331</c:v>
                </c:pt>
                <c:pt idx="473">
                  <c:v>5.2299999999999329</c:v>
                </c:pt>
                <c:pt idx="474">
                  <c:v>5.2399999999999327</c:v>
                </c:pt>
                <c:pt idx="475">
                  <c:v>5.2499999999999325</c:v>
                </c:pt>
                <c:pt idx="476">
                  <c:v>5.2599999999999323</c:v>
                </c:pt>
                <c:pt idx="477">
                  <c:v>5.2699999999999321</c:v>
                </c:pt>
                <c:pt idx="478">
                  <c:v>5.2799999999999319</c:v>
                </c:pt>
                <c:pt idx="479">
                  <c:v>5.2899999999999316</c:v>
                </c:pt>
                <c:pt idx="480">
                  <c:v>5.2999999999999314</c:v>
                </c:pt>
                <c:pt idx="481">
                  <c:v>5.3099999999999312</c:v>
                </c:pt>
                <c:pt idx="482">
                  <c:v>5.319999999999931</c:v>
                </c:pt>
                <c:pt idx="483">
                  <c:v>5.3299999999999308</c:v>
                </c:pt>
                <c:pt idx="484">
                  <c:v>5.3399999999999306</c:v>
                </c:pt>
                <c:pt idx="485">
                  <c:v>5.3499999999999304</c:v>
                </c:pt>
                <c:pt idx="486">
                  <c:v>5.3599999999999302</c:v>
                </c:pt>
                <c:pt idx="487">
                  <c:v>5.3699999999999299</c:v>
                </c:pt>
                <c:pt idx="488">
                  <c:v>5.3799999999999297</c:v>
                </c:pt>
                <c:pt idx="489">
                  <c:v>5.3899999999999295</c:v>
                </c:pt>
                <c:pt idx="490">
                  <c:v>5.3999999999999293</c:v>
                </c:pt>
                <c:pt idx="491">
                  <c:v>5.4099999999999291</c:v>
                </c:pt>
                <c:pt idx="492">
                  <c:v>5.4199999999999289</c:v>
                </c:pt>
                <c:pt idx="493">
                  <c:v>5.4299999999999287</c:v>
                </c:pt>
                <c:pt idx="494">
                  <c:v>5.4399999999999284</c:v>
                </c:pt>
                <c:pt idx="495">
                  <c:v>5.4499999999999282</c:v>
                </c:pt>
                <c:pt idx="496">
                  <c:v>5.459999999999928</c:v>
                </c:pt>
                <c:pt idx="497">
                  <c:v>5.4699999999999278</c:v>
                </c:pt>
                <c:pt idx="498">
                  <c:v>5.4799999999999276</c:v>
                </c:pt>
                <c:pt idx="499">
                  <c:v>5.4899999999999274</c:v>
                </c:pt>
                <c:pt idx="500">
                  <c:v>5.4999999999999272</c:v>
                </c:pt>
                <c:pt idx="501">
                  <c:v>5.509999999999927</c:v>
                </c:pt>
                <c:pt idx="502">
                  <c:v>5.5199999999999267</c:v>
                </c:pt>
                <c:pt idx="503">
                  <c:v>5.5299999999999265</c:v>
                </c:pt>
                <c:pt idx="504">
                  <c:v>5.5399999999999263</c:v>
                </c:pt>
                <c:pt idx="505">
                  <c:v>5.5499999999999261</c:v>
                </c:pt>
                <c:pt idx="506">
                  <c:v>5.5599999999999259</c:v>
                </c:pt>
                <c:pt idx="507">
                  <c:v>5.5699999999999257</c:v>
                </c:pt>
                <c:pt idx="508">
                  <c:v>5.5799999999999255</c:v>
                </c:pt>
                <c:pt idx="509">
                  <c:v>5.5899999999999253</c:v>
                </c:pt>
                <c:pt idx="510">
                  <c:v>5.599999999999925</c:v>
                </c:pt>
                <c:pt idx="511">
                  <c:v>5.6099999999999248</c:v>
                </c:pt>
                <c:pt idx="512">
                  <c:v>5.6199999999999246</c:v>
                </c:pt>
                <c:pt idx="513">
                  <c:v>5.6299999999999244</c:v>
                </c:pt>
                <c:pt idx="514">
                  <c:v>5.6399999999999242</c:v>
                </c:pt>
                <c:pt idx="515">
                  <c:v>5.649999999999924</c:v>
                </c:pt>
                <c:pt idx="516">
                  <c:v>5.6599999999999238</c:v>
                </c:pt>
                <c:pt idx="517">
                  <c:v>5.6699999999999235</c:v>
                </c:pt>
                <c:pt idx="518">
                  <c:v>5.6799999999999233</c:v>
                </c:pt>
                <c:pt idx="519">
                  <c:v>5.6899999999999231</c:v>
                </c:pt>
                <c:pt idx="520">
                  <c:v>5.6999999999999229</c:v>
                </c:pt>
                <c:pt idx="521">
                  <c:v>5.7099999999999227</c:v>
                </c:pt>
                <c:pt idx="522">
                  <c:v>5.7199999999999225</c:v>
                </c:pt>
                <c:pt idx="523">
                  <c:v>5.7299999999999223</c:v>
                </c:pt>
                <c:pt idx="524">
                  <c:v>5.7399999999999221</c:v>
                </c:pt>
                <c:pt idx="525">
                  <c:v>5.7499999999999218</c:v>
                </c:pt>
                <c:pt idx="526">
                  <c:v>5.7599999999999216</c:v>
                </c:pt>
                <c:pt idx="527">
                  <c:v>5.7699999999999214</c:v>
                </c:pt>
                <c:pt idx="528">
                  <c:v>5.7799999999999212</c:v>
                </c:pt>
                <c:pt idx="529">
                  <c:v>5.789999999999921</c:v>
                </c:pt>
                <c:pt idx="530">
                  <c:v>5.7999999999999208</c:v>
                </c:pt>
                <c:pt idx="531">
                  <c:v>5.8099999999999206</c:v>
                </c:pt>
                <c:pt idx="532">
                  <c:v>5.8199999999999203</c:v>
                </c:pt>
                <c:pt idx="533">
                  <c:v>5.8299999999999201</c:v>
                </c:pt>
                <c:pt idx="534">
                  <c:v>5.8399999999999199</c:v>
                </c:pt>
                <c:pt idx="535">
                  <c:v>5.8499999999999197</c:v>
                </c:pt>
                <c:pt idx="536">
                  <c:v>5.8599999999999195</c:v>
                </c:pt>
                <c:pt idx="537">
                  <c:v>5.8699999999999193</c:v>
                </c:pt>
                <c:pt idx="538">
                  <c:v>5.8799999999999191</c:v>
                </c:pt>
                <c:pt idx="539">
                  <c:v>5.8899999999999189</c:v>
                </c:pt>
                <c:pt idx="540">
                  <c:v>5.8999999999999186</c:v>
                </c:pt>
                <c:pt idx="541">
                  <c:v>5.9099999999999184</c:v>
                </c:pt>
                <c:pt idx="542">
                  <c:v>5.9199999999999182</c:v>
                </c:pt>
                <c:pt idx="543">
                  <c:v>5.929999999999918</c:v>
                </c:pt>
                <c:pt idx="544">
                  <c:v>5.9399999999999178</c:v>
                </c:pt>
                <c:pt idx="545">
                  <c:v>5.9499999999999176</c:v>
                </c:pt>
                <c:pt idx="546">
                  <c:v>5.9599999999999174</c:v>
                </c:pt>
                <c:pt idx="547">
                  <c:v>5.9699999999999172</c:v>
                </c:pt>
                <c:pt idx="548">
                  <c:v>5.9799999999999169</c:v>
                </c:pt>
                <c:pt idx="549">
                  <c:v>5.9899999999999167</c:v>
                </c:pt>
                <c:pt idx="550">
                  <c:v>5.9999999999999165</c:v>
                </c:pt>
                <c:pt idx="551">
                  <c:v>6.0099999999999163</c:v>
                </c:pt>
                <c:pt idx="552">
                  <c:v>6.0199999999999161</c:v>
                </c:pt>
                <c:pt idx="553">
                  <c:v>6.0299999999999159</c:v>
                </c:pt>
                <c:pt idx="554">
                  <c:v>6.0399999999999157</c:v>
                </c:pt>
                <c:pt idx="555">
                  <c:v>6.0499999999999154</c:v>
                </c:pt>
                <c:pt idx="556">
                  <c:v>6.0599999999999152</c:v>
                </c:pt>
                <c:pt idx="557">
                  <c:v>6.069999999999915</c:v>
                </c:pt>
                <c:pt idx="558">
                  <c:v>6.0799999999999148</c:v>
                </c:pt>
                <c:pt idx="559">
                  <c:v>6.0899999999999146</c:v>
                </c:pt>
                <c:pt idx="560">
                  <c:v>6.0999999999999144</c:v>
                </c:pt>
                <c:pt idx="561">
                  <c:v>6.1099999999999142</c:v>
                </c:pt>
                <c:pt idx="562">
                  <c:v>6.119999999999914</c:v>
                </c:pt>
                <c:pt idx="563">
                  <c:v>6.1299999999999137</c:v>
                </c:pt>
                <c:pt idx="564">
                  <c:v>6.1399999999999135</c:v>
                </c:pt>
                <c:pt idx="565">
                  <c:v>6.1499999999999133</c:v>
                </c:pt>
                <c:pt idx="566">
                  <c:v>6.1599999999999131</c:v>
                </c:pt>
                <c:pt idx="567">
                  <c:v>6.1699999999999129</c:v>
                </c:pt>
                <c:pt idx="568">
                  <c:v>6.1799999999999127</c:v>
                </c:pt>
                <c:pt idx="569">
                  <c:v>6.1899999999999125</c:v>
                </c:pt>
                <c:pt idx="570">
                  <c:v>6.1999999999999122</c:v>
                </c:pt>
                <c:pt idx="571">
                  <c:v>6.209999999999912</c:v>
                </c:pt>
                <c:pt idx="572">
                  <c:v>6.2199999999999118</c:v>
                </c:pt>
                <c:pt idx="573">
                  <c:v>6.2299999999999116</c:v>
                </c:pt>
                <c:pt idx="574">
                  <c:v>6.2399999999999114</c:v>
                </c:pt>
                <c:pt idx="575">
                  <c:v>6.2499999999999112</c:v>
                </c:pt>
                <c:pt idx="576">
                  <c:v>6.259999999999911</c:v>
                </c:pt>
                <c:pt idx="577">
                  <c:v>6.2699999999999108</c:v>
                </c:pt>
                <c:pt idx="578">
                  <c:v>6.2799999999999105</c:v>
                </c:pt>
                <c:pt idx="579">
                  <c:v>6.2899999999999103</c:v>
                </c:pt>
                <c:pt idx="580">
                  <c:v>6.2999999999999101</c:v>
                </c:pt>
                <c:pt idx="581">
                  <c:v>6.3099999999999099</c:v>
                </c:pt>
                <c:pt idx="582">
                  <c:v>6.3199999999999097</c:v>
                </c:pt>
                <c:pt idx="583">
                  <c:v>6.3299999999999095</c:v>
                </c:pt>
                <c:pt idx="584">
                  <c:v>6.3399999999999093</c:v>
                </c:pt>
                <c:pt idx="585">
                  <c:v>6.3499999999999091</c:v>
                </c:pt>
                <c:pt idx="586">
                  <c:v>6.3599999999999088</c:v>
                </c:pt>
                <c:pt idx="587">
                  <c:v>6.3699999999999086</c:v>
                </c:pt>
                <c:pt idx="588">
                  <c:v>6.3799999999999084</c:v>
                </c:pt>
                <c:pt idx="589">
                  <c:v>6.3899999999999082</c:v>
                </c:pt>
                <c:pt idx="590">
                  <c:v>6.399999999999908</c:v>
                </c:pt>
                <c:pt idx="591">
                  <c:v>6.4099999999999078</c:v>
                </c:pt>
                <c:pt idx="592">
                  <c:v>6.4199999999999076</c:v>
                </c:pt>
                <c:pt idx="593">
                  <c:v>6.4299999999999073</c:v>
                </c:pt>
                <c:pt idx="594">
                  <c:v>6.4399999999999071</c:v>
                </c:pt>
                <c:pt idx="595">
                  <c:v>6.4499999999999069</c:v>
                </c:pt>
                <c:pt idx="596">
                  <c:v>6.4599999999999067</c:v>
                </c:pt>
                <c:pt idx="597">
                  <c:v>6.4699999999999065</c:v>
                </c:pt>
                <c:pt idx="598">
                  <c:v>6.4799999999999063</c:v>
                </c:pt>
                <c:pt idx="599">
                  <c:v>6.4899999999999061</c:v>
                </c:pt>
                <c:pt idx="600">
                  <c:v>6.4999999999999059</c:v>
                </c:pt>
                <c:pt idx="601">
                  <c:v>6.5099999999999056</c:v>
                </c:pt>
                <c:pt idx="602">
                  <c:v>6.5199999999999054</c:v>
                </c:pt>
                <c:pt idx="603">
                  <c:v>6.5299999999999052</c:v>
                </c:pt>
                <c:pt idx="604">
                  <c:v>6.539999999999905</c:v>
                </c:pt>
                <c:pt idx="605">
                  <c:v>6.5499999999999048</c:v>
                </c:pt>
                <c:pt idx="606">
                  <c:v>6.5599999999999046</c:v>
                </c:pt>
                <c:pt idx="607">
                  <c:v>6.5699999999999044</c:v>
                </c:pt>
                <c:pt idx="608">
                  <c:v>6.5799999999999041</c:v>
                </c:pt>
                <c:pt idx="609">
                  <c:v>6.5899999999999039</c:v>
                </c:pt>
                <c:pt idx="610">
                  <c:v>6.5999999999999037</c:v>
                </c:pt>
                <c:pt idx="611">
                  <c:v>6.6099999999999035</c:v>
                </c:pt>
                <c:pt idx="612">
                  <c:v>6.6199999999999033</c:v>
                </c:pt>
                <c:pt idx="613">
                  <c:v>6.6299999999999031</c:v>
                </c:pt>
                <c:pt idx="614">
                  <c:v>6.6399999999999029</c:v>
                </c:pt>
                <c:pt idx="615">
                  <c:v>6.6499999999999027</c:v>
                </c:pt>
                <c:pt idx="616">
                  <c:v>6.6599999999999024</c:v>
                </c:pt>
                <c:pt idx="617">
                  <c:v>6.6699999999999022</c:v>
                </c:pt>
                <c:pt idx="618">
                  <c:v>6.679999999999902</c:v>
                </c:pt>
                <c:pt idx="619">
                  <c:v>6.6899999999999018</c:v>
                </c:pt>
                <c:pt idx="620">
                  <c:v>6.6999999999999016</c:v>
                </c:pt>
                <c:pt idx="621">
                  <c:v>6.7099999999999014</c:v>
                </c:pt>
                <c:pt idx="622">
                  <c:v>6.7199999999999012</c:v>
                </c:pt>
                <c:pt idx="623">
                  <c:v>6.729999999999901</c:v>
                </c:pt>
                <c:pt idx="624">
                  <c:v>6.7399999999999007</c:v>
                </c:pt>
                <c:pt idx="625">
                  <c:v>6.7499999999999005</c:v>
                </c:pt>
                <c:pt idx="626">
                  <c:v>6.7599999999999003</c:v>
                </c:pt>
                <c:pt idx="627">
                  <c:v>6.7699999999999001</c:v>
                </c:pt>
                <c:pt idx="628">
                  <c:v>6.7799999999998999</c:v>
                </c:pt>
                <c:pt idx="629">
                  <c:v>6.7899999999998997</c:v>
                </c:pt>
                <c:pt idx="630">
                  <c:v>6.7999999999998995</c:v>
                </c:pt>
                <c:pt idx="631">
                  <c:v>6.8099999999998992</c:v>
                </c:pt>
                <c:pt idx="632">
                  <c:v>6.819999999999899</c:v>
                </c:pt>
                <c:pt idx="633">
                  <c:v>6.8299999999998988</c:v>
                </c:pt>
                <c:pt idx="634">
                  <c:v>6.8399999999998986</c:v>
                </c:pt>
                <c:pt idx="635">
                  <c:v>6.8499999999998984</c:v>
                </c:pt>
                <c:pt idx="636">
                  <c:v>6.8599999999998982</c:v>
                </c:pt>
                <c:pt idx="637">
                  <c:v>6.869999999999898</c:v>
                </c:pt>
                <c:pt idx="638">
                  <c:v>6.8799999999998978</c:v>
                </c:pt>
                <c:pt idx="639">
                  <c:v>6.8899999999998975</c:v>
                </c:pt>
                <c:pt idx="640">
                  <c:v>6.8999999999998973</c:v>
                </c:pt>
                <c:pt idx="641">
                  <c:v>6.9099999999998971</c:v>
                </c:pt>
                <c:pt idx="642">
                  <c:v>6.9199999999998969</c:v>
                </c:pt>
                <c:pt idx="643">
                  <c:v>6.9299999999998967</c:v>
                </c:pt>
                <c:pt idx="644">
                  <c:v>6.9399999999998965</c:v>
                </c:pt>
                <c:pt idx="645">
                  <c:v>6.9499999999998963</c:v>
                </c:pt>
                <c:pt idx="646">
                  <c:v>6.959999999999896</c:v>
                </c:pt>
                <c:pt idx="647">
                  <c:v>6.9699999999998958</c:v>
                </c:pt>
                <c:pt idx="648">
                  <c:v>6.9799999999998956</c:v>
                </c:pt>
                <c:pt idx="649">
                  <c:v>6.9899999999998954</c:v>
                </c:pt>
                <c:pt idx="650">
                  <c:v>6.9999999999998952</c:v>
                </c:pt>
                <c:pt idx="651">
                  <c:v>7.009999999999895</c:v>
                </c:pt>
                <c:pt idx="652">
                  <c:v>7.0199999999998948</c:v>
                </c:pt>
                <c:pt idx="653">
                  <c:v>7.0299999999998946</c:v>
                </c:pt>
                <c:pt idx="654">
                  <c:v>7.0399999999998943</c:v>
                </c:pt>
                <c:pt idx="655">
                  <c:v>7.0499999999998941</c:v>
                </c:pt>
                <c:pt idx="656">
                  <c:v>7.0599999999998939</c:v>
                </c:pt>
                <c:pt idx="657">
                  <c:v>7.0699999999998937</c:v>
                </c:pt>
                <c:pt idx="658">
                  <c:v>7.0799999999998935</c:v>
                </c:pt>
                <c:pt idx="659">
                  <c:v>7.0899999999998933</c:v>
                </c:pt>
                <c:pt idx="660">
                  <c:v>7.0999999999998931</c:v>
                </c:pt>
                <c:pt idx="661">
                  <c:v>7.1099999999998929</c:v>
                </c:pt>
                <c:pt idx="662">
                  <c:v>7.1199999999998926</c:v>
                </c:pt>
                <c:pt idx="663">
                  <c:v>7.1299999999998924</c:v>
                </c:pt>
                <c:pt idx="664">
                  <c:v>7.1399999999998922</c:v>
                </c:pt>
                <c:pt idx="665">
                  <c:v>7.149999999999892</c:v>
                </c:pt>
                <c:pt idx="666">
                  <c:v>7.1599999999998918</c:v>
                </c:pt>
                <c:pt idx="667">
                  <c:v>7.1699999999998916</c:v>
                </c:pt>
                <c:pt idx="668">
                  <c:v>7.1799999999998914</c:v>
                </c:pt>
                <c:pt idx="669">
                  <c:v>7.1899999999998911</c:v>
                </c:pt>
                <c:pt idx="670">
                  <c:v>7.1999999999998909</c:v>
                </c:pt>
                <c:pt idx="671">
                  <c:v>7.2099999999998907</c:v>
                </c:pt>
                <c:pt idx="672">
                  <c:v>7.2199999999998905</c:v>
                </c:pt>
                <c:pt idx="673">
                  <c:v>7.2299999999998903</c:v>
                </c:pt>
                <c:pt idx="674">
                  <c:v>7.2399999999998901</c:v>
                </c:pt>
                <c:pt idx="675">
                  <c:v>7.2499999999998899</c:v>
                </c:pt>
                <c:pt idx="676">
                  <c:v>7.2599999999998897</c:v>
                </c:pt>
                <c:pt idx="677">
                  <c:v>7.2699999999998894</c:v>
                </c:pt>
                <c:pt idx="678">
                  <c:v>7.2799999999998892</c:v>
                </c:pt>
                <c:pt idx="679">
                  <c:v>7.289999999999889</c:v>
                </c:pt>
                <c:pt idx="680">
                  <c:v>7.2999999999998888</c:v>
                </c:pt>
                <c:pt idx="681">
                  <c:v>7.3099999999998886</c:v>
                </c:pt>
                <c:pt idx="682">
                  <c:v>7.3199999999998884</c:v>
                </c:pt>
                <c:pt idx="683">
                  <c:v>7.3299999999998882</c:v>
                </c:pt>
                <c:pt idx="684">
                  <c:v>7.3399999999998879</c:v>
                </c:pt>
                <c:pt idx="685">
                  <c:v>7.3499999999998877</c:v>
                </c:pt>
                <c:pt idx="686">
                  <c:v>7.3599999999998875</c:v>
                </c:pt>
                <c:pt idx="687">
                  <c:v>7.3699999999998873</c:v>
                </c:pt>
                <c:pt idx="688">
                  <c:v>7.3799999999998871</c:v>
                </c:pt>
                <c:pt idx="689">
                  <c:v>7.3899999999998869</c:v>
                </c:pt>
                <c:pt idx="690">
                  <c:v>7.3999999999998867</c:v>
                </c:pt>
                <c:pt idx="691">
                  <c:v>7.4099999999998865</c:v>
                </c:pt>
                <c:pt idx="692">
                  <c:v>7.4199999999998862</c:v>
                </c:pt>
                <c:pt idx="693">
                  <c:v>7.429999999999886</c:v>
                </c:pt>
                <c:pt idx="694">
                  <c:v>7.4399999999998858</c:v>
                </c:pt>
                <c:pt idx="695">
                  <c:v>7.4499999999998856</c:v>
                </c:pt>
                <c:pt idx="696">
                  <c:v>7.4599999999998854</c:v>
                </c:pt>
                <c:pt idx="697">
                  <c:v>7.4699999999998852</c:v>
                </c:pt>
                <c:pt idx="698">
                  <c:v>7.479999999999885</c:v>
                </c:pt>
                <c:pt idx="699">
                  <c:v>7.4899999999998847</c:v>
                </c:pt>
                <c:pt idx="700">
                  <c:v>7.4999999999998845</c:v>
                </c:pt>
                <c:pt idx="701">
                  <c:v>7.5099999999998843</c:v>
                </c:pt>
                <c:pt idx="702">
                  <c:v>7.5199999999998841</c:v>
                </c:pt>
                <c:pt idx="703">
                  <c:v>7.5299999999998839</c:v>
                </c:pt>
                <c:pt idx="704">
                  <c:v>7.5399999999998837</c:v>
                </c:pt>
                <c:pt idx="705">
                  <c:v>7.5499999999998835</c:v>
                </c:pt>
                <c:pt idx="706">
                  <c:v>7.5599999999998833</c:v>
                </c:pt>
                <c:pt idx="707">
                  <c:v>7.569999999999883</c:v>
                </c:pt>
                <c:pt idx="708">
                  <c:v>7.5799999999998828</c:v>
                </c:pt>
                <c:pt idx="709">
                  <c:v>7.5899999999998826</c:v>
                </c:pt>
                <c:pt idx="710">
                  <c:v>7.5999999999998824</c:v>
                </c:pt>
                <c:pt idx="711">
                  <c:v>7.6099999999998822</c:v>
                </c:pt>
                <c:pt idx="712">
                  <c:v>7.619999999999882</c:v>
                </c:pt>
                <c:pt idx="713">
                  <c:v>7.6299999999998818</c:v>
                </c:pt>
                <c:pt idx="714">
                  <c:v>7.6399999999998816</c:v>
                </c:pt>
                <c:pt idx="715">
                  <c:v>7.6499999999998813</c:v>
                </c:pt>
                <c:pt idx="716">
                  <c:v>7.6599999999998811</c:v>
                </c:pt>
                <c:pt idx="717">
                  <c:v>7.6699999999998809</c:v>
                </c:pt>
                <c:pt idx="718">
                  <c:v>7.6799999999998807</c:v>
                </c:pt>
              </c:numCache>
            </c:numRef>
          </c:xVal>
          <c:yVal>
            <c:numRef>
              <c:f>allg.Effekt!$H$16:$H$734</c:f>
              <c:numCache>
                <c:formatCode>General</c:formatCode>
                <c:ptCount val="719"/>
                <c:pt idx="1">
                  <c:v>1.029211532243073</c:v>
                </c:pt>
                <c:pt idx="2">
                  <c:v>1.029219258883922</c:v>
                </c:pt>
                <c:pt idx="3">
                  <c:v>1.0292265462930634</c:v>
                </c:pt>
                <c:pt idx="4">
                  <c:v>1.0292334271762518</c:v>
                </c:pt>
                <c:pt idx="5">
                  <c:v>1.0292399312477909</c:v>
                </c:pt>
                <c:pt idx="6">
                  <c:v>1.0292460855532728</c:v>
                </c:pt>
                <c:pt idx="7">
                  <c:v>1.0292519147523866</c:v>
                </c:pt>
                <c:pt idx="8">
                  <c:v>1.0292574413673377</c:v>
                </c:pt>
                <c:pt idx="9">
                  <c:v>1.029262686001575</c:v>
                </c:pt>
                <c:pt idx="10">
                  <c:v>1.0292676675328265</c:v>
                </c:pt>
                <c:pt idx="11">
                  <c:v>1.0292724032838276</c:v>
                </c:pt>
                <c:pt idx="12">
                  <c:v>1.0292769091736602</c:v>
                </c:pt>
                <c:pt idx="13">
                  <c:v>1.0292811998521532</c:v>
                </c:pt>
                <c:pt idx="14">
                  <c:v>1.0292852888195083</c:v>
                </c:pt>
                <c:pt idx="15">
                  <c:v>1.0292891885329589</c:v>
                </c:pt>
                <c:pt idx="16">
                  <c:v>1.0292929105020541</c:v>
                </c:pt>
                <c:pt idx="17">
                  <c:v>1.029296465373932</c:v>
                </c:pt>
                <c:pt idx="18">
                  <c:v>1.0292998630097716</c:v>
                </c:pt>
                <c:pt idx="19">
                  <c:v>1.0293031125534398</c:v>
                </c:pt>
                <c:pt idx="20">
                  <c:v>1.0293062224932488</c:v>
                </c:pt>
                <c:pt idx="21">
                  <c:v>1.029309200717587</c:v>
                </c:pt>
                <c:pt idx="22">
                  <c:v>1.0293120545651233</c:v>
                </c:pt>
                <c:pt idx="23">
                  <c:v>1.0293147908701628</c:v>
                </c:pt>
                <c:pt idx="24">
                  <c:v>1.0293174160037106</c:v>
                </c:pt>
                <c:pt idx="25">
                  <c:v>1.0293199359106679</c:v>
                </c:pt>
                <c:pt idx="26">
                  <c:v>1.0293223561436009</c:v>
                </c:pt>
                <c:pt idx="27">
                  <c:v>1.0293246818934187</c:v>
                </c:pt>
                <c:pt idx="28">
                  <c:v>1.0293269180172937</c:v>
                </c:pt>
                <c:pt idx="29">
                  <c:v>1.0293290690640917</c:v>
                </c:pt>
                <c:pt idx="30">
                  <c:v>1.0293311392975737</c:v>
                </c:pt>
                <c:pt idx="31">
                  <c:v>1.029333132717583</c:v>
                </c:pt>
                <c:pt idx="32">
                  <c:v>1.0293350530794159</c:v>
                </c:pt>
                <c:pt idx="33">
                  <c:v>1.0293369039115523</c:v>
                </c:pt>
                <c:pt idx="34">
                  <c:v>1.0293386885319153</c:v>
                </c:pt>
                <c:pt idx="35">
                  <c:v>1.0293404100627612</c:v>
                </c:pt>
                <c:pt idx="36">
                  <c:v>1.0293420714443862</c:v>
                </c:pt>
                <c:pt idx="37">
                  <c:v>1.0293436754476961</c:v>
                </c:pt>
                <c:pt idx="38">
                  <c:v>1.0293452246858017</c:v>
                </c:pt>
                <c:pt idx="39">
                  <c:v>1.0293467216246686</c:v>
                </c:pt>
                <c:pt idx="40">
                  <c:v>1.0293481685929691</c:v>
                </c:pt>
                <c:pt idx="41">
                  <c:v>1.0293495677911426</c:v>
                </c:pt>
                <c:pt idx="42">
                  <c:v>1.0293509212997918</c:v>
                </c:pt>
                <c:pt idx="43">
                  <c:v>1.0293522310874239</c:v>
                </c:pt>
                <c:pt idx="44">
                  <c:v>1.0293534990176267</c:v>
                </c:pt>
                <c:pt idx="45">
                  <c:v>1.0293547268557119</c:v>
                </c:pt>
                <c:pt idx="46">
                  <c:v>1.029355916274866</c:v>
                </c:pt>
                <c:pt idx="47">
                  <c:v>1.0293570688618694</c:v>
                </c:pt>
                <c:pt idx="48">
                  <c:v>1.0293581861223884</c:v>
                </c:pt>
                <c:pt idx="49">
                  <c:v>1.0293592694859128</c:v>
                </c:pt>
                <c:pt idx="50">
                  <c:v>1.0293603203103241</c:v>
                </c:pt>
                <c:pt idx="51">
                  <c:v>1.0293613398861698</c:v>
                </c:pt>
                <c:pt idx="52">
                  <c:v>1.0293623294406229</c:v>
                </c:pt>
                <c:pt idx="53">
                  <c:v>1.0293632901411878</c:v>
                </c:pt>
                <c:pt idx="54">
                  <c:v>1.0293642230991431</c:v>
                </c:pt>
                <c:pt idx="55">
                  <c:v>1.0293651293727646</c:v>
                </c:pt>
                <c:pt idx="56">
                  <c:v>1.0293660099703352</c:v>
                </c:pt>
                <c:pt idx="57">
                  <c:v>1.0293668658529402</c:v>
                </c:pt>
                <c:pt idx="58">
                  <c:v>1.0293676979371087</c:v>
                </c:pt>
                <c:pt idx="59">
                  <c:v>1.0293685070972609</c:v>
                </c:pt>
                <c:pt idx="60">
                  <c:v>1.0293692941680153</c:v>
                </c:pt>
                <c:pt idx="61">
                  <c:v>1.0293700599463353</c:v>
                </c:pt>
                <c:pt idx="62">
                  <c:v>1.0293708051935631</c:v>
                </c:pt>
                <c:pt idx="63">
                  <c:v>1.0293715306372953</c:v>
                </c:pt>
                <c:pt idx="64">
                  <c:v>1.0293722369731857</c:v>
                </c:pt>
                <c:pt idx="65">
                  <c:v>1.0293729248665915</c:v>
                </c:pt>
                <c:pt idx="66">
                  <c:v>1.0293735949541558</c:v>
                </c:pt>
                <c:pt idx="67">
                  <c:v>1.0293742478452828</c:v>
                </c:pt>
                <c:pt idx="68">
                  <c:v>1.0293748841235151</c:v>
                </c:pt>
                <c:pt idx="69">
                  <c:v>1.0293755043478539</c:v>
                </c:pt>
                <c:pt idx="70">
                  <c:v>1.0293761090539721</c:v>
                </c:pt>
                <c:pt idx="71">
                  <c:v>1.0293766987553858</c:v>
                </c:pt>
                <c:pt idx="72">
                  <c:v>1.0293772739445395</c:v>
                </c:pt>
                <c:pt idx="73">
                  <c:v>1.0293778350938336</c:v>
                </c:pt>
                <c:pt idx="74">
                  <c:v>1.0293783826565996</c:v>
                </c:pt>
                <c:pt idx="75">
                  <c:v>1.0293789170680177</c:v>
                </c:pt>
                <c:pt idx="76">
                  <c:v>1.0293794387459749</c:v>
                </c:pt>
                <c:pt idx="77">
                  <c:v>1.0293799480918924</c:v>
                </c:pt>
                <c:pt idx="78">
                  <c:v>1.0293804454914912</c:v>
                </c:pt>
                <c:pt idx="79">
                  <c:v>1.0293809313155264</c:v>
                </c:pt>
                <c:pt idx="80">
                  <c:v>1.0293814059204802</c:v>
                </c:pt>
                <c:pt idx="81">
                  <c:v>1.0293818696492101</c:v>
                </c:pt>
                <c:pt idx="82">
                  <c:v>1.0293823228315799</c:v>
                </c:pt>
                <c:pt idx="83">
                  <c:v>1.0293827657850336</c:v>
                </c:pt>
                <c:pt idx="84">
                  <c:v>1.0293831988151636</c:v>
                </c:pt>
                <c:pt idx="85">
                  <c:v>1.0293836222162303</c:v>
                </c:pt>
                <c:pt idx="86">
                  <c:v>1.0293840362716655</c:v>
                </c:pt>
                <c:pt idx="87">
                  <c:v>1.0293844412545494</c:v>
                </c:pt>
                <c:pt idx="88">
                  <c:v>1.0293848374280552</c:v>
                </c:pt>
                <c:pt idx="89">
                  <c:v>1.0293852250458826</c:v>
                </c:pt>
                <c:pt idx="90">
                  <c:v>1.0293856043526637</c:v>
                </c:pt>
                <c:pt idx="91">
                  <c:v>1.0293859755843473</c:v>
                </c:pt>
                <c:pt idx="92">
                  <c:v>1.0293863389685631</c:v>
                </c:pt>
                <c:pt idx="93">
                  <c:v>1.0293866947249817</c:v>
                </c:pt>
                <c:pt idx="94">
                  <c:v>1.0293870430656349</c:v>
                </c:pt>
                <c:pt idx="95">
                  <c:v>1.0293873841952363</c:v>
                </c:pt>
                <c:pt idx="96">
                  <c:v>1.0293877183114866</c:v>
                </c:pt>
                <c:pt idx="97">
                  <c:v>1.0293880456053548</c:v>
                </c:pt>
                <c:pt idx="98">
                  <c:v>1.0293883662613517</c:v>
                </c:pt>
                <c:pt idx="99">
                  <c:v>1.0293886804577923</c:v>
                </c:pt>
                <c:pt idx="100">
                  <c:v>1.0293889883670486</c:v>
                </c:pt>
                <c:pt idx="101">
                  <c:v>1.0293892901557684</c:v>
                </c:pt>
                <c:pt idx="102">
                  <c:v>1.0293895859851236</c:v>
                </c:pt>
                <c:pt idx="103">
                  <c:v>1.0293898760110141</c:v>
                </c:pt>
                <c:pt idx="104">
                  <c:v>1.0293901603842686</c:v>
                </c:pt>
                <c:pt idx="105">
                  <c:v>1.0293904392508526</c:v>
                </c:pt>
                <c:pt idx="106">
                  <c:v>1.0293907127520487</c:v>
                </c:pt>
                <c:pt idx="107">
                  <c:v>1.0293909810246316</c:v>
                </c:pt>
                <c:pt idx="108">
                  <c:v>1.029391244201054</c:v>
                </c:pt>
                <c:pt idx="109">
                  <c:v>1.0293915024095908</c:v>
                </c:pt>
                <c:pt idx="110">
                  <c:v>1.0293917557745154</c:v>
                </c:pt>
                <c:pt idx="111">
                  <c:v>1.029392004416227</c:v>
                </c:pt>
                <c:pt idx="112">
                  <c:v>1.0293922484514202</c:v>
                </c:pt>
                <c:pt idx="113">
                  <c:v>1.0293924879931942</c:v>
                </c:pt>
                <c:pt idx="114">
                  <c:v>1.0293927231512108</c:v>
                </c:pt>
                <c:pt idx="115">
                  <c:v>1.0293929540317941</c:v>
                </c:pt>
                <c:pt idx="116">
                  <c:v>1.0293931807380732</c:v>
                </c:pt>
                <c:pt idx="117">
                  <c:v>1.0293934033700805</c:v>
                </c:pt>
                <c:pt idx="118">
                  <c:v>1.0293936220248778</c:v>
                </c:pt>
                <c:pt idx="119">
                  <c:v>1.0293938367966424</c:v>
                </c:pt>
                <c:pt idx="120">
                  <c:v>1.0293940477767907</c:v>
                </c:pt>
                <c:pt idx="121">
                  <c:v>1.0293942550540585</c:v>
                </c:pt>
                <c:pt idx="122">
                  <c:v>1.0293944587145982</c:v>
                </c:pt>
                <c:pt idx="123">
                  <c:v>1.0293946588420806</c:v>
                </c:pt>
                <c:pt idx="124">
                  <c:v>1.0293948555177621</c:v>
                </c:pt>
                <c:pt idx="125">
                  <c:v>1.0293950488205752</c:v>
                </c:pt>
                <c:pt idx="126">
                  <c:v>1.0293952388272161</c:v>
                </c:pt>
                <c:pt idx="127">
                  <c:v>1.0293954256122084</c:v>
                </c:pt>
                <c:pt idx="128">
                  <c:v>1.0293956092479839</c:v>
                </c:pt>
                <c:pt idx="129">
                  <c:v>1.0293957898049426</c:v>
                </c:pt>
                <c:pt idx="130">
                  <c:v>1.0293959673515403</c:v>
                </c:pt>
                <c:pt idx="131">
                  <c:v>1.0293961419543278</c:v>
                </c:pt>
                <c:pt idx="132">
                  <c:v>1.029396313678038</c:v>
                </c:pt>
                <c:pt idx="133">
                  <c:v>1.029396482585627</c:v>
                </c:pt>
                <c:pt idx="134">
                  <c:v>1.0293966487383392</c:v>
                </c:pt>
                <c:pt idx="135">
                  <c:v>1.0293968121957664</c:v>
                </c:pt>
                <c:pt idx="136">
                  <c:v>1.0293969730158981</c:v>
                </c:pt>
                <c:pt idx="137">
                  <c:v>1.029397131255168</c:v>
                </c:pt>
                <c:pt idx="138">
                  <c:v>1.0293972869685131</c:v>
                </c:pt>
                <c:pt idx="139">
                  <c:v>1.0293974402094086</c:v>
                </c:pt>
                <c:pt idx="140">
                  <c:v>1.0293975910299344</c:v>
                </c:pt>
                <c:pt idx="141">
                  <c:v>1.0293977394807974</c:v>
                </c:pt>
                <c:pt idx="142">
                  <c:v>1.0293978856113772</c:v>
                </c:pt>
                <c:pt idx="143">
                  <c:v>1.0293980294697929</c:v>
                </c:pt>
                <c:pt idx="144">
                  <c:v>1.0293981711029052</c:v>
                </c:pt>
                <c:pt idx="145">
                  <c:v>1.0293983105563775</c:v>
                </c:pt>
                <c:pt idx="146">
                  <c:v>1.0293984478747142</c:v>
                </c:pt>
                <c:pt idx="147">
                  <c:v>1.0293985831012817</c:v>
                </c:pt>
                <c:pt idx="148">
                  <c:v>1.02939871627835</c:v>
                </c:pt>
                <c:pt idx="149">
                  <c:v>1.0293988474471396</c:v>
                </c:pt>
                <c:pt idx="150">
                  <c:v>1.0293989766478215</c:v>
                </c:pt>
                <c:pt idx="151">
                  <c:v>1.0293991039195789</c:v>
                </c:pt>
                <c:pt idx="152">
                  <c:v>1.0293992293006269</c:v>
                </c:pt>
                <c:pt idx="153">
                  <c:v>1.0293993528282264</c:v>
                </c:pt>
                <c:pt idx="154">
                  <c:v>1.0293994745387385</c:v>
                </c:pt>
                <c:pt idx="155">
                  <c:v>1.029399594467628</c:v>
                </c:pt>
                <c:pt idx="156">
                  <c:v>1.0293997126495005</c:v>
                </c:pt>
                <c:pt idx="157">
                  <c:v>1.029399829118127</c:v>
                </c:pt>
                <c:pt idx="158">
                  <c:v>1.0293999439064656</c:v>
                </c:pt>
                <c:pt idx="159">
                  <c:v>1.0294000570466888</c:v>
                </c:pt>
                <c:pt idx="160">
                  <c:v>1.0294001685701955</c:v>
                </c:pt>
                <c:pt idx="161">
                  <c:v>1.0294002785076457</c:v>
                </c:pt>
                <c:pt idx="162">
                  <c:v>1.0294003868889741</c:v>
                </c:pt>
                <c:pt idx="163">
                  <c:v>1.0294004937434151</c:v>
                </c:pt>
                <c:pt idx="164">
                  <c:v>1.0294005990995159</c:v>
                </c:pt>
                <c:pt idx="165">
                  <c:v>1.029400702985162</c:v>
                </c:pt>
                <c:pt idx="166">
                  <c:v>1.0294008054275912</c:v>
                </c:pt>
                <c:pt idx="167">
                  <c:v>1.0294009064534175</c:v>
                </c:pt>
                <c:pt idx="168">
                  <c:v>1.0294010060886407</c:v>
                </c:pt>
                <c:pt idx="169">
                  <c:v>1.0294011043586642</c:v>
                </c:pt>
                <c:pt idx="170">
                  <c:v>1.0294012012883231</c:v>
                </c:pt>
                <c:pt idx="171">
                  <c:v>1.0294012969018795</c:v>
                </c:pt>
                <c:pt idx="172">
                  <c:v>1.0294013912230597</c:v>
                </c:pt>
                <c:pt idx="173">
                  <c:v>1.029401484275043</c:v>
                </c:pt>
                <c:pt idx="174">
                  <c:v>1.0294015760805109</c:v>
                </c:pt>
                <c:pt idx="175">
                  <c:v>1.0294016666616226</c:v>
                </c:pt>
                <c:pt idx="176">
                  <c:v>1.0294017560400566</c:v>
                </c:pt>
                <c:pt idx="177">
                  <c:v>1.0294018442370114</c:v>
                </c:pt>
                <c:pt idx="178">
                  <c:v>1.0294019312732203</c:v>
                </c:pt>
                <c:pt idx="179">
                  <c:v>1.029402017168966</c:v>
                </c:pt>
                <c:pt idx="180">
                  <c:v>1.0294021019440844</c:v>
                </c:pt>
                <c:pt idx="181">
                  <c:v>1.0294021856179894</c:v>
                </c:pt>
                <c:pt idx="182">
                  <c:v>1.029402268209668</c:v>
                </c:pt>
                <c:pt idx="183">
                  <c:v>1.0294023497377094</c:v>
                </c:pt>
                <c:pt idx="184">
                  <c:v>1.029402430220298</c:v>
                </c:pt>
                <c:pt idx="185">
                  <c:v>1.0294025096752302</c:v>
                </c:pt>
                <c:pt idx="186">
                  <c:v>1.0294025881199349</c:v>
                </c:pt>
                <c:pt idx="187">
                  <c:v>1.0294026655714603</c:v>
                </c:pt>
                <c:pt idx="188">
                  <c:v>1.0294027420465068</c:v>
                </c:pt>
                <c:pt idx="189">
                  <c:v>1.0294028175614209</c:v>
                </c:pt>
                <c:pt idx="190">
                  <c:v>1.0294028921322085</c:v>
                </c:pt>
                <c:pt idx="191">
                  <c:v>1.0294029657745438</c:v>
                </c:pt>
                <c:pt idx="192">
                  <c:v>1.0294030385037731</c:v>
                </c:pt>
                <c:pt idx="193">
                  <c:v>1.029403110334939</c:v>
                </c:pt>
                <c:pt idx="194">
                  <c:v>1.0294031812827593</c:v>
                </c:pt>
                <c:pt idx="195">
                  <c:v>1.0294032513616633</c:v>
                </c:pt>
                <c:pt idx="196">
                  <c:v>1.0294033205857822</c:v>
                </c:pt>
                <c:pt idx="197">
                  <c:v>1.0294033889689653</c:v>
                </c:pt>
                <c:pt idx="198">
                  <c:v>1.0294034565247721</c:v>
                </c:pt>
                <c:pt idx="199">
                  <c:v>1.0294035232665033</c:v>
                </c:pt>
                <c:pt idx="200">
                  <c:v>1.0294035892071862</c:v>
                </c:pt>
                <c:pt idx="201">
                  <c:v>1.0294036543595839</c:v>
                </c:pt>
                <c:pt idx="202">
                  <c:v>1.0294037187362182</c:v>
                </c:pt>
                <c:pt idx="203">
                  <c:v>1.029403782349358</c:v>
                </c:pt>
                <c:pt idx="204">
                  <c:v>1.0294038452110241</c:v>
                </c:pt>
                <c:pt idx="205">
                  <c:v>1.0294039073330059</c:v>
                </c:pt>
                <c:pt idx="206">
                  <c:v>1.0294039687268706</c:v>
                </c:pt>
                <c:pt idx="207">
                  <c:v>1.0294040294039468</c:v>
                </c:pt>
                <c:pt idx="208">
                  <c:v>1.0294040893753564</c:v>
                </c:pt>
                <c:pt idx="209">
                  <c:v>1.0294041486519929</c:v>
                </c:pt>
                <c:pt idx="210">
                  <c:v>1.0294042072445517</c:v>
                </c:pt>
                <c:pt idx="211">
                  <c:v>1.0294042651635196</c:v>
                </c:pt>
                <c:pt idx="212">
                  <c:v>1.029404322419178</c:v>
                </c:pt>
                <c:pt idx="213">
                  <c:v>1.0294043790216223</c:v>
                </c:pt>
                <c:pt idx="214">
                  <c:v>1.0294044349807492</c:v>
                </c:pt>
                <c:pt idx="215">
                  <c:v>1.0294044903062738</c:v>
                </c:pt>
                <c:pt idx="216">
                  <c:v>1.0294045450077205</c:v>
                </c:pt>
                <c:pt idx="217">
                  <c:v>1.0294045990944485</c:v>
                </c:pt>
                <c:pt idx="218">
                  <c:v>1.029404652575626</c:v>
                </c:pt>
                <c:pt idx="219">
                  <c:v>1.0294047054602664</c:v>
                </c:pt>
                <c:pt idx="220">
                  <c:v>1.0294047577572065</c:v>
                </c:pt>
                <c:pt idx="221">
                  <c:v>1.0294048094751171</c:v>
                </c:pt>
                <c:pt idx="222">
                  <c:v>1.0294048606225272</c:v>
                </c:pt>
                <c:pt idx="223">
                  <c:v>1.0294049112077848</c:v>
                </c:pt>
                <c:pt idx="224">
                  <c:v>1.029404961239107</c:v>
                </c:pt>
                <c:pt idx="225">
                  <c:v>1.0294050107245487</c:v>
                </c:pt>
                <c:pt idx="226">
                  <c:v>1.0294050596720199</c:v>
                </c:pt>
                <c:pt idx="227">
                  <c:v>1.0294051080892983</c:v>
                </c:pt>
                <c:pt idx="228">
                  <c:v>1.0294051559840067</c:v>
                </c:pt>
                <c:pt idx="229">
                  <c:v>1.0294052033636454</c:v>
                </c:pt>
                <c:pt idx="230">
                  <c:v>1.0294052502355635</c:v>
                </c:pt>
                <c:pt idx="231">
                  <c:v>1.0294052966070009</c:v>
                </c:pt>
                <c:pt idx="232">
                  <c:v>1.0294053424850542</c:v>
                </c:pt>
                <c:pt idx="233">
                  <c:v>1.0294053878766933</c:v>
                </c:pt>
                <c:pt idx="234">
                  <c:v>1.0294054327887787</c:v>
                </c:pt>
                <c:pt idx="235">
                  <c:v>1.0294054772280312</c:v>
                </c:pt>
                <c:pt idx="236">
                  <c:v>1.0294055212010786</c:v>
                </c:pt>
                <c:pt idx="237">
                  <c:v>1.0294055647144094</c:v>
                </c:pt>
                <c:pt idx="238">
                  <c:v>1.029405607774414</c:v>
                </c:pt>
                <c:pt idx="239">
                  <c:v>1.0294056503873643</c:v>
                </c:pt>
                <c:pt idx="240">
                  <c:v>1.029405692559431</c:v>
                </c:pt>
                <c:pt idx="241">
                  <c:v>1.0294057342966794</c:v>
                </c:pt>
                <c:pt idx="242">
                  <c:v>1.0294057756050556</c:v>
                </c:pt>
                <c:pt idx="243">
                  <c:v>1.0294058164904274</c:v>
                </c:pt>
                <c:pt idx="244">
                  <c:v>1.0294058569585396</c:v>
                </c:pt>
                <c:pt idx="245">
                  <c:v>1.0294058970150624</c:v>
                </c:pt>
                <c:pt idx="246">
                  <c:v>1.0294059366655501</c:v>
                </c:pt>
                <c:pt idx="247">
                  <c:v>1.0294059759154766</c:v>
                </c:pt>
                <c:pt idx="248">
                  <c:v>1.0294060147702182</c:v>
                </c:pt>
                <c:pt idx="249">
                  <c:v>1.0294060532350586</c:v>
                </c:pt>
                <c:pt idx="250">
                  <c:v>1.0294060913152072</c:v>
                </c:pt>
                <c:pt idx="251">
                  <c:v>1.0294061290157646</c:v>
                </c:pt>
                <c:pt idx="252">
                  <c:v>1.0294061663417706</c:v>
                </c:pt>
                <c:pt idx="253">
                  <c:v>1.029406203298163</c:v>
                </c:pt>
                <c:pt idx="254">
                  <c:v>1.0294062398898061</c:v>
                </c:pt>
                <c:pt idx="255">
                  <c:v>1.0294062761214922</c:v>
                </c:pt>
                <c:pt idx="256">
                  <c:v>1.0294063119979189</c:v>
                </c:pt>
                <c:pt idx="257">
                  <c:v>1.0294063475237178</c:v>
                </c:pt>
                <c:pt idx="258">
                  <c:v>1.0294063827034465</c:v>
                </c:pt>
                <c:pt idx="259">
                  <c:v>1.029406417541576</c:v>
                </c:pt>
                <c:pt idx="260">
                  <c:v>1.0294064520425297</c:v>
                </c:pt>
                <c:pt idx="261">
                  <c:v>1.0294064862106349</c:v>
                </c:pt>
                <c:pt idx="262">
                  <c:v>1.0294065200501596</c:v>
                </c:pt>
                <c:pt idx="263">
                  <c:v>1.0294065535653016</c:v>
                </c:pt>
                <c:pt idx="264">
                  <c:v>1.0294065867602089</c:v>
                </c:pt>
                <c:pt idx="265">
                  <c:v>1.0294066196389282</c:v>
                </c:pt>
                <c:pt idx="266">
                  <c:v>1.0294066522054712</c:v>
                </c:pt>
                <c:pt idx="267">
                  <c:v>1.0294066844637817</c:v>
                </c:pt>
                <c:pt idx="268">
                  <c:v>1.0294067164177347</c:v>
                </c:pt>
                <c:pt idx="269">
                  <c:v>1.0294067480711442</c:v>
                </c:pt>
                <c:pt idx="270">
                  <c:v>1.0294067794277657</c:v>
                </c:pt>
                <c:pt idx="271">
                  <c:v>1.0294068104913068</c:v>
                </c:pt>
                <c:pt idx="272">
                  <c:v>1.0294068412654025</c:v>
                </c:pt>
                <c:pt idx="273">
                  <c:v>1.0294068717536351</c:v>
                </c:pt>
                <c:pt idx="274">
                  <c:v>1.0294069019595453</c:v>
                </c:pt>
                <c:pt idx="275">
                  <c:v>1.0294069318865948</c:v>
                </c:pt>
                <c:pt idx="276">
                  <c:v>1.0294069615382186</c:v>
                </c:pt>
                <c:pt idx="277">
                  <c:v>1.0294069909177708</c:v>
                </c:pt>
                <c:pt idx="278">
                  <c:v>1.0294070200285841</c:v>
                </c:pt>
                <c:pt idx="279">
                  <c:v>1.0294070488739193</c:v>
                </c:pt>
                <c:pt idx="280">
                  <c:v>1.0294070774569977</c:v>
                </c:pt>
                <c:pt idx="281">
                  <c:v>1.0294071057809875</c:v>
                </c:pt>
                <c:pt idx="282">
                  <c:v>1.0294071338490072</c:v>
                </c:pt>
                <c:pt idx="283">
                  <c:v>1.0294071616641438</c:v>
                </c:pt>
                <c:pt idx="284">
                  <c:v>1.0294071892294079</c:v>
                </c:pt>
                <c:pt idx="285">
                  <c:v>1.0294072165478005</c:v>
                </c:pt>
                <c:pt idx="286">
                  <c:v>1.0294072436222474</c:v>
                </c:pt>
                <c:pt idx="287">
                  <c:v>1.0294072704556549</c:v>
                </c:pt>
                <c:pt idx="288">
                  <c:v>1.0294072970508743</c:v>
                </c:pt>
                <c:pt idx="289">
                  <c:v>1.0294073234107108</c:v>
                </c:pt>
                <c:pt idx="290">
                  <c:v>1.0294073495379386</c:v>
                </c:pt>
                <c:pt idx="291">
                  <c:v>1.0294073754352793</c:v>
                </c:pt>
                <c:pt idx="292">
                  <c:v>1.0294074011054382</c:v>
                </c:pt>
                <c:pt idx="293">
                  <c:v>1.0294074265510476</c:v>
                </c:pt>
                <c:pt idx="294">
                  <c:v>1.0294074517747287</c:v>
                </c:pt>
                <c:pt idx="295">
                  <c:v>1.0294074767790493</c:v>
                </c:pt>
                <c:pt idx="296">
                  <c:v>1.0294075015665507</c:v>
                </c:pt>
                <c:pt idx="297">
                  <c:v>1.0294075261397317</c:v>
                </c:pt>
                <c:pt idx="298">
                  <c:v>1.02940755050105</c:v>
                </c:pt>
                <c:pt idx="299">
                  <c:v>1.029407574652941</c:v>
                </c:pt>
                <c:pt idx="300">
                  <c:v>1.0294075985977982</c:v>
                </c:pt>
                <c:pt idx="301">
                  <c:v>1.0294076223379793</c:v>
                </c:pt>
                <c:pt idx="302">
                  <c:v>1.029407645875805</c:v>
                </c:pt>
                <c:pt idx="303">
                  <c:v>1.0294076692135798</c:v>
                </c:pt>
                <c:pt idx="304">
                  <c:v>1.0294076923535589</c:v>
                </c:pt>
                <c:pt idx="305">
                  <c:v>1.0294077152979648</c:v>
                </c:pt>
                <c:pt idx="306">
                  <c:v>1.0294077380490048</c:v>
                </c:pt>
                <c:pt idx="307">
                  <c:v>1.0294077606088463</c:v>
                </c:pt>
                <c:pt idx="308">
                  <c:v>1.0294077829796155</c:v>
                </c:pt>
                <c:pt idx="309">
                  <c:v>1.0294078051634268</c:v>
                </c:pt>
                <c:pt idx="310">
                  <c:v>1.0294078271623588</c:v>
                </c:pt>
                <c:pt idx="311">
                  <c:v>1.0294078489784577</c:v>
                </c:pt>
                <c:pt idx="312">
                  <c:v>1.0294078706137402</c:v>
                </c:pt>
                <c:pt idx="313">
                  <c:v>1.0294078920702081</c:v>
                </c:pt>
                <c:pt idx="314">
                  <c:v>1.0294079133498213</c:v>
                </c:pt>
                <c:pt idx="315">
                  <c:v>1.0294079344545157</c:v>
                </c:pt>
                <c:pt idx="316">
                  <c:v>1.0294079553862028</c:v>
                </c:pt>
                <c:pt idx="317">
                  <c:v>1.0294079761467785</c:v>
                </c:pt>
                <c:pt idx="318">
                  <c:v>1.0294079967380927</c:v>
                </c:pt>
                <c:pt idx="319">
                  <c:v>1.0294080171619808</c:v>
                </c:pt>
                <c:pt idx="320">
                  <c:v>1.0294080374202623</c:v>
                </c:pt>
                <c:pt idx="321">
                  <c:v>1.0294080575147124</c:v>
                </c:pt>
                <c:pt idx="322">
                  <c:v>1.0294080774470979</c:v>
                </c:pt>
                <c:pt idx="323">
                  <c:v>1.0294080972191511</c:v>
                </c:pt>
                <c:pt idx="324">
                  <c:v>1.0294081168326001</c:v>
                </c:pt>
                <c:pt idx="325">
                  <c:v>1.0294081362891212</c:v>
                </c:pt>
                <c:pt idx="326">
                  <c:v>1.0294081555903971</c:v>
                </c:pt>
                <c:pt idx="327">
                  <c:v>1.0294081747380643</c:v>
                </c:pt>
                <c:pt idx="328">
                  <c:v>1.029408193733762</c:v>
                </c:pt>
                <c:pt idx="329">
                  <c:v>1.0294082125790747</c:v>
                </c:pt>
                <c:pt idx="330">
                  <c:v>1.0294082312756045</c:v>
                </c:pt>
                <c:pt idx="331">
                  <c:v>1.029408249824902</c:v>
                </c:pt>
                <c:pt idx="332">
                  <c:v>1.0294082682285153</c:v>
                </c:pt>
                <c:pt idx="333">
                  <c:v>1.0294082864879626</c:v>
                </c:pt>
                <c:pt idx="334">
                  <c:v>1.0294083046047455</c:v>
                </c:pt>
                <c:pt idx="335">
                  <c:v>1.0294083225803505</c:v>
                </c:pt>
                <c:pt idx="336">
                  <c:v>1.0294083404162346</c:v>
                </c:pt>
                <c:pt idx="337">
                  <c:v>1.0294083581138478</c:v>
                </c:pt>
                <c:pt idx="338">
                  <c:v>1.0294083756746102</c:v>
                </c:pt>
                <c:pt idx="339">
                  <c:v>1.0294083930999371</c:v>
                </c:pt>
                <c:pt idx="340">
                  <c:v>1.0294084103912096</c:v>
                </c:pt>
                <c:pt idx="341">
                  <c:v>1.0294084275498012</c:v>
                </c:pt>
                <c:pt idx="342">
                  <c:v>1.029408444577073</c:v>
                </c:pt>
                <c:pt idx="343">
                  <c:v>1.0294084614743475</c:v>
                </c:pt>
                <c:pt idx="344">
                  <c:v>1.029408478242956</c:v>
                </c:pt>
                <c:pt idx="345">
                  <c:v>1.0294084948842035</c:v>
                </c:pt>
                <c:pt idx="346">
                  <c:v>1.0294085113993678</c:v>
                </c:pt>
                <c:pt idx="347">
                  <c:v>1.029408527789722</c:v>
                </c:pt>
                <c:pt idx="348">
                  <c:v>1.0294085440565213</c:v>
                </c:pt>
                <c:pt idx="349">
                  <c:v>1.0294085602010119</c:v>
                </c:pt>
                <c:pt idx="350">
                  <c:v>1.0294085762244001</c:v>
                </c:pt>
                <c:pt idx="351">
                  <c:v>1.029408592127911</c:v>
                </c:pt>
                <c:pt idx="352">
                  <c:v>1.0294086079127276</c:v>
                </c:pt>
                <c:pt idx="353">
                  <c:v>1.0294086235800284</c:v>
                </c:pt>
                <c:pt idx="354">
                  <c:v>1.0294086391309891</c:v>
                </c:pt>
                <c:pt idx="355">
                  <c:v>1.0294086545667376</c:v>
                </c:pt>
                <c:pt idx="356">
                  <c:v>1.0294086698884266</c:v>
                </c:pt>
                <c:pt idx="357">
                  <c:v>1.029408685097174</c:v>
                </c:pt>
                <c:pt idx="358">
                  <c:v>1.0294087001940804</c:v>
                </c:pt>
                <c:pt idx="359">
                  <c:v>1.0294087151802449</c:v>
                </c:pt>
                <c:pt idx="360">
                  <c:v>1.029408730056748</c:v>
                </c:pt>
                <c:pt idx="361">
                  <c:v>1.0294087448246569</c:v>
                </c:pt>
                <c:pt idx="362">
                  <c:v>1.0294087594850179</c:v>
                </c:pt>
                <c:pt idx="363">
                  <c:v>1.0294087740388878</c:v>
                </c:pt>
                <c:pt idx="364">
                  <c:v>1.0294087884872891</c:v>
                </c:pt>
                <c:pt idx="365">
                  <c:v>1.0294088028312289</c:v>
                </c:pt>
                <c:pt idx="366">
                  <c:v>1.0294088170717275</c:v>
                </c:pt>
                <c:pt idx="367">
                  <c:v>1.0294088312097651</c:v>
                </c:pt>
                <c:pt idx="368">
                  <c:v>1.0294088452463297</c:v>
                </c:pt>
                <c:pt idx="369">
                  <c:v>1.0294088591823845</c:v>
                </c:pt>
                <c:pt idx="370">
                  <c:v>1.0294088730188926</c:v>
                </c:pt>
                <c:pt idx="371">
                  <c:v>1.0294088867567932</c:v>
                </c:pt>
                <c:pt idx="372">
                  <c:v>1.0294089003970273</c:v>
                </c:pt>
                <c:pt idx="373">
                  <c:v>1.0294089139405163</c:v>
                </c:pt>
                <c:pt idx="374">
                  <c:v>1.0294089273881672</c:v>
                </c:pt>
                <c:pt idx="375">
                  <c:v>1.0294089407408988</c:v>
                </c:pt>
                <c:pt idx="376">
                  <c:v>1.029408953999579</c:v>
                </c:pt>
                <c:pt idx="377">
                  <c:v>1.0294089671651092</c:v>
                </c:pt>
                <c:pt idx="378">
                  <c:v>1.0294089802383448</c:v>
                </c:pt>
                <c:pt idx="379">
                  <c:v>1.0294089932201584</c:v>
                </c:pt>
                <c:pt idx="380">
                  <c:v>1.0294090061113952</c:v>
                </c:pt>
                <c:pt idx="381">
                  <c:v>1.029409018912893</c:v>
                </c:pt>
                <c:pt idx="382">
                  <c:v>1.0294090316254878</c:v>
                </c:pt>
                <c:pt idx="383">
                  <c:v>1.0294090442500048</c:v>
                </c:pt>
                <c:pt idx="384">
                  <c:v>1.0294090567872431</c:v>
                </c:pt>
                <c:pt idx="385">
                  <c:v>1.0294090692380109</c:v>
                </c:pt>
                <c:pt idx="386">
                  <c:v>1.0294090816031096</c:v>
                </c:pt>
                <c:pt idx="387">
                  <c:v>1.0294090938833131</c:v>
                </c:pt>
                <c:pt idx="388">
                  <c:v>1.0294091060793982</c:v>
                </c:pt>
                <c:pt idx="389">
                  <c:v>1.0294091181921412</c:v>
                </c:pt>
                <c:pt idx="390">
                  <c:v>1.0294091302222845</c:v>
                </c:pt>
                <c:pt idx="391">
                  <c:v>1.0294091421705924</c:v>
                </c:pt>
                <c:pt idx="392">
                  <c:v>1.0294091540377897</c:v>
                </c:pt>
                <c:pt idx="393">
                  <c:v>1.029409165824626</c:v>
                </c:pt>
                <c:pt idx="394">
                  <c:v>1.0294091775318139</c:v>
                </c:pt>
                <c:pt idx="395">
                  <c:v>1.0294091891600712</c:v>
                </c:pt>
                <c:pt idx="396">
                  <c:v>1.0294092007101057</c:v>
                </c:pt>
                <c:pt idx="397">
                  <c:v>1.0294092121826224</c:v>
                </c:pt>
                <c:pt idx="398">
                  <c:v>1.0294092235783048</c:v>
                </c:pt>
                <c:pt idx="399">
                  <c:v>1.0294092348978483</c:v>
                </c:pt>
                <c:pt idx="400">
                  <c:v>1.0294092461419189</c:v>
                </c:pt>
                <c:pt idx="401">
                  <c:v>1.0294092573111975</c:v>
                </c:pt>
                <c:pt idx="402">
                  <c:v>1.0294092684063276</c:v>
                </c:pt>
                <c:pt idx="403">
                  <c:v>1.0294092794279901</c:v>
                </c:pt>
                <c:pt idx="404">
                  <c:v>1.0294092903768095</c:v>
                </c:pt>
                <c:pt idx="405">
                  <c:v>1.0294093012534369</c:v>
                </c:pt>
                <c:pt idx="406">
                  <c:v>1.0294093120584988</c:v>
                </c:pt>
                <c:pt idx="407">
                  <c:v>1.0294093227926369</c:v>
                </c:pt>
                <c:pt idx="408">
                  <c:v>1.0294093334564529</c:v>
                </c:pt>
                <c:pt idx="409">
                  <c:v>1.0294093440505667</c:v>
                </c:pt>
                <c:pt idx="410">
                  <c:v>1.0294093545755849</c:v>
                </c:pt>
                <c:pt idx="411">
                  <c:v>1.0294093650321123</c:v>
                </c:pt>
                <c:pt idx="412">
                  <c:v>1.0294093754207339</c:v>
                </c:pt>
                <c:pt idx="413">
                  <c:v>1.0294093857420341</c:v>
                </c:pt>
                <c:pt idx="414">
                  <c:v>1.0294093959966009</c:v>
                </c:pt>
                <c:pt idx="415">
                  <c:v>1.0294094061850063</c:v>
                </c:pt>
                <c:pt idx="416">
                  <c:v>1.0294094163078211</c:v>
                </c:pt>
                <c:pt idx="417">
                  <c:v>1.0294094263655955</c:v>
                </c:pt>
                <c:pt idx="418">
                  <c:v>1.0294094363588997</c:v>
                </c:pt>
                <c:pt idx="419">
                  <c:v>1.0294094462882792</c:v>
                </c:pt>
                <c:pt idx="420">
                  <c:v>1.0294094561542699</c:v>
                </c:pt>
                <c:pt idx="421">
                  <c:v>1.0294094659574224</c:v>
                </c:pt>
                <c:pt idx="422">
                  <c:v>1.0294094756982599</c:v>
                </c:pt>
                <c:pt idx="423">
                  <c:v>1.0294094853773135</c:v>
                </c:pt>
                <c:pt idx="424">
                  <c:v>1.0294094949951043</c:v>
                </c:pt>
                <c:pt idx="425">
                  <c:v>1.0294095045521481</c:v>
                </c:pt>
                <c:pt idx="426">
                  <c:v>1.0294095140489585</c:v>
                </c:pt>
                <c:pt idx="427">
                  <c:v>1.0294095234860325</c:v>
                </c:pt>
                <c:pt idx="428">
                  <c:v>1.0294095328638784</c:v>
                </c:pt>
                <c:pt idx="429">
                  <c:v>1.0294095421829854</c:v>
                </c:pt>
                <c:pt idx="430">
                  <c:v>1.0294095514438475</c:v>
                </c:pt>
                <c:pt idx="431">
                  <c:v>1.0294095606469416</c:v>
                </c:pt>
                <c:pt idx="432">
                  <c:v>1.0294095697927612</c:v>
                </c:pt>
                <c:pt idx="433">
                  <c:v>1.0294095788817617</c:v>
                </c:pt>
                <c:pt idx="434">
                  <c:v>1.0294095879144269</c:v>
                </c:pt>
                <c:pt idx="435">
                  <c:v>1.0294095968912187</c:v>
                </c:pt>
                <c:pt idx="436">
                  <c:v>1.0294096058125946</c:v>
                </c:pt>
                <c:pt idx="437">
                  <c:v>1.0294096146790088</c:v>
                </c:pt>
                <c:pt idx="438">
                  <c:v>1.0294096234909165</c:v>
                </c:pt>
                <c:pt idx="439">
                  <c:v>1.0294096322487574</c:v>
                </c:pt>
                <c:pt idx="440">
                  <c:v>1.0294096409529836</c:v>
                </c:pt>
                <c:pt idx="441">
                  <c:v>1.0294096496040133</c:v>
                </c:pt>
                <c:pt idx="442">
                  <c:v>1.0294096582022982</c:v>
                </c:pt>
                <c:pt idx="443">
                  <c:v>1.0294096667482588</c:v>
                </c:pt>
                <c:pt idx="444">
                  <c:v>1.0294096752423156</c:v>
                </c:pt>
                <c:pt idx="445">
                  <c:v>1.0294096836848885</c:v>
                </c:pt>
                <c:pt idx="446">
                  <c:v>1.0294096920763982</c:v>
                </c:pt>
                <c:pt idx="447">
                  <c:v>1.0294097004172547</c:v>
                </c:pt>
                <c:pt idx="448">
                  <c:v>1.0294097087078589</c:v>
                </c:pt>
                <c:pt idx="449">
                  <c:v>1.0294097169486187</c:v>
                </c:pt>
                <c:pt idx="450">
                  <c:v>1.0294097251399297</c:v>
                </c:pt>
                <c:pt idx="451">
                  <c:v>1.0294097332821928</c:v>
                </c:pt>
                <c:pt idx="452">
                  <c:v>1.0294097413757937</c:v>
                </c:pt>
                <c:pt idx="453">
                  <c:v>1.0294097494211156</c:v>
                </c:pt>
                <c:pt idx="454">
                  <c:v>1.029409757418557</c:v>
                </c:pt>
                <c:pt idx="455">
                  <c:v>1.0294097653684793</c:v>
                </c:pt>
                <c:pt idx="456">
                  <c:v>1.0294097732712604</c:v>
                </c:pt>
                <c:pt idx="457">
                  <c:v>1.0294097811272842</c:v>
                </c:pt>
                <c:pt idx="458">
                  <c:v>1.029409788936912</c:v>
                </c:pt>
                <c:pt idx="459">
                  <c:v>1.0294097967005098</c:v>
                </c:pt>
                <c:pt idx="460">
                  <c:v>1.0294098044184341</c:v>
                </c:pt>
                <c:pt idx="461">
                  <c:v>1.0294098120910435</c:v>
                </c:pt>
                <c:pt idx="462">
                  <c:v>1.0294098197187023</c:v>
                </c:pt>
                <c:pt idx="463">
                  <c:v>1.0294098273017467</c:v>
                </c:pt>
                <c:pt idx="464">
                  <c:v>1.0294098348405307</c:v>
                </c:pt>
                <c:pt idx="465">
                  <c:v>1.0294098423353988</c:v>
                </c:pt>
                <c:pt idx="466">
                  <c:v>1.0294098497866897</c:v>
                </c:pt>
                <c:pt idx="467">
                  <c:v>1.0294098571947403</c:v>
                </c:pt>
                <c:pt idx="468">
                  <c:v>1.0294098645598875</c:v>
                </c:pt>
                <c:pt idx="469">
                  <c:v>1.0294098718824578</c:v>
                </c:pt>
                <c:pt idx="470">
                  <c:v>1.0294098791627784</c:v>
                </c:pt>
                <c:pt idx="471">
                  <c:v>1.0294098864011836</c:v>
                </c:pt>
                <c:pt idx="472">
                  <c:v>1.0294098935979803</c:v>
                </c:pt>
                <c:pt idx="473">
                  <c:v>1.0294099007534956</c:v>
                </c:pt>
                <c:pt idx="474">
                  <c:v>1.0294099078680443</c:v>
                </c:pt>
                <c:pt idx="475">
                  <c:v>1.0294099149419309</c:v>
                </c:pt>
                <c:pt idx="476">
                  <c:v>1.0294099219754749</c:v>
                </c:pt>
                <c:pt idx="477">
                  <c:v>1.0294099289689762</c:v>
                </c:pt>
                <c:pt idx="478">
                  <c:v>1.0294099359227473</c:v>
                </c:pt>
                <c:pt idx="479">
                  <c:v>1.0294099428370702</c:v>
                </c:pt>
                <c:pt idx="480">
                  <c:v>1.0294099497122602</c:v>
                </c:pt>
                <c:pt idx="481">
                  <c:v>1.0294099565486019</c:v>
                </c:pt>
                <c:pt idx="482">
                  <c:v>1.0294099633464002</c:v>
                </c:pt>
                <c:pt idx="483">
                  <c:v>1.0294099701059256</c:v>
                </c:pt>
                <c:pt idx="484">
                  <c:v>1.0294099768274756</c:v>
                </c:pt>
                <c:pt idx="485">
                  <c:v>1.0294099835113373</c:v>
                </c:pt>
                <c:pt idx="486">
                  <c:v>1.0294099901577864</c:v>
                </c:pt>
                <c:pt idx="487">
                  <c:v>1.0294099967671078</c:v>
                </c:pt>
                <c:pt idx="488">
                  <c:v>1.0294100033395599</c:v>
                </c:pt>
                <c:pt idx="489">
                  <c:v>1.0294100098754371</c:v>
                </c:pt>
                <c:pt idx="490">
                  <c:v>1.0294100163750077</c:v>
                </c:pt>
                <c:pt idx="491">
                  <c:v>1.029410022838525</c:v>
                </c:pt>
                <c:pt idx="492">
                  <c:v>1.0294100292662738</c:v>
                </c:pt>
                <c:pt idx="493">
                  <c:v>1.0294100356584999</c:v>
                </c:pt>
                <c:pt idx="494">
                  <c:v>1.0294100420154813</c:v>
                </c:pt>
                <c:pt idx="495">
                  <c:v>1.0294100483374635</c:v>
                </c:pt>
                <c:pt idx="496">
                  <c:v>1.0294100546247071</c:v>
                </c:pt>
                <c:pt idx="497">
                  <c:v>1.0294100608774803</c:v>
                </c:pt>
                <c:pt idx="498">
                  <c:v>1.0294100670960014</c:v>
                </c:pt>
                <c:pt idx="499">
                  <c:v>1.0294100732805558</c:v>
                </c:pt>
                <c:pt idx="500">
                  <c:v>1.0294100794313672</c:v>
                </c:pt>
                <c:pt idx="501">
                  <c:v>1.0294100855486936</c:v>
                </c:pt>
                <c:pt idx="502">
                  <c:v>1.029410091632766</c:v>
                </c:pt>
                <c:pt idx="503">
                  <c:v>1.0294100976838352</c:v>
                </c:pt>
                <c:pt idx="504">
                  <c:v>1.029410103702137</c:v>
                </c:pt>
                <c:pt idx="505">
                  <c:v>1.0294101096879027</c:v>
                </c:pt>
                <c:pt idx="506">
                  <c:v>1.0294101156413755</c:v>
                </c:pt>
                <c:pt idx="507">
                  <c:v>1.0294101215627764</c:v>
                </c:pt>
                <c:pt idx="508">
                  <c:v>1.0294101274523393</c:v>
                </c:pt>
                <c:pt idx="509">
                  <c:v>1.0294101333102952</c:v>
                </c:pt>
                <c:pt idx="510">
                  <c:v>1.0294101391368722</c:v>
                </c:pt>
                <c:pt idx="511">
                  <c:v>1.0294101449322872</c:v>
                </c:pt>
                <c:pt idx="512">
                  <c:v>1.0294101506967634</c:v>
                </c:pt>
                <c:pt idx="513">
                  <c:v>1.02941015643052</c:v>
                </c:pt>
                <c:pt idx="514">
                  <c:v>1.0294101621337828</c:v>
                </c:pt>
                <c:pt idx="515">
                  <c:v>1.0294101678067584</c:v>
                </c:pt>
                <c:pt idx="516">
                  <c:v>1.0294101734496608</c:v>
                </c:pt>
                <c:pt idx="517">
                  <c:v>1.0294101790627157</c:v>
                </c:pt>
                <c:pt idx="518">
                  <c:v>1.0294101846461128</c:v>
                </c:pt>
                <c:pt idx="519">
                  <c:v>1.029410190200073</c:v>
                </c:pt>
                <c:pt idx="520">
                  <c:v>1.0294101957248027</c:v>
                </c:pt>
                <c:pt idx="521">
                  <c:v>1.029410201220504</c:v>
                </c:pt>
                <c:pt idx="522">
                  <c:v>1.0294102066873805</c:v>
                </c:pt>
                <c:pt idx="523">
                  <c:v>1.0294102121256312</c:v>
                </c:pt>
                <c:pt idx="524">
                  <c:v>1.0294102175354654</c:v>
                </c:pt>
                <c:pt idx="525">
                  <c:v>1.0294102229170696</c:v>
                </c:pt>
                <c:pt idx="526">
                  <c:v>1.029410228270643</c:v>
                </c:pt>
                <c:pt idx="527">
                  <c:v>1.0294102335963748</c:v>
                </c:pt>
                <c:pt idx="528">
                  <c:v>1.0294102388944741</c:v>
                </c:pt>
                <c:pt idx="529">
                  <c:v>1.0294102441651127</c:v>
                </c:pt>
                <c:pt idx="530">
                  <c:v>1.0294102494084925</c:v>
                </c:pt>
                <c:pt idx="531">
                  <c:v>1.0294102546248001</c:v>
                </c:pt>
                <c:pt idx="532">
                  <c:v>1.0294102598142123</c:v>
                </c:pt>
                <c:pt idx="533">
                  <c:v>1.029410264976921</c:v>
                </c:pt>
                <c:pt idx="534">
                  <c:v>1.0294102701131107</c:v>
                </c:pt>
                <c:pt idx="535">
                  <c:v>1.029410275222963</c:v>
                </c:pt>
                <c:pt idx="536">
                  <c:v>1.0294102803066454</c:v>
                </c:pt>
                <c:pt idx="537">
                  <c:v>1.0294102853643516</c:v>
                </c:pt>
                <c:pt idx="538">
                  <c:v>1.0294102903962494</c:v>
                </c:pt>
                <c:pt idx="539">
                  <c:v>1.029410295402525</c:v>
                </c:pt>
                <c:pt idx="540">
                  <c:v>1.0294103003833384</c:v>
                </c:pt>
                <c:pt idx="541">
                  <c:v>1.0294103053388617</c:v>
                </c:pt>
                <c:pt idx="542">
                  <c:v>1.0294103102692815</c:v>
                </c:pt>
                <c:pt idx="543">
                  <c:v>1.0294103151747556</c:v>
                </c:pt>
                <c:pt idx="544">
                  <c:v>1.0294103200554481</c:v>
                </c:pt>
                <c:pt idx="545">
                  <c:v>1.0294103249115338</c:v>
                </c:pt>
                <c:pt idx="546">
                  <c:v>1.02941032974318</c:v>
                </c:pt>
                <c:pt idx="547">
                  <c:v>1.0294103345505388</c:v>
                </c:pt>
                <c:pt idx="548">
                  <c:v>1.0294103393337775</c:v>
                </c:pt>
                <c:pt idx="549">
                  <c:v>1.0294103440930755</c:v>
                </c:pt>
                <c:pt idx="550">
                  <c:v>1.0294103488285657</c:v>
                </c:pt>
                <c:pt idx="551">
                  <c:v>1.0294103535404149</c:v>
                </c:pt>
                <c:pt idx="552">
                  <c:v>1.0294103582287808</c:v>
                </c:pt>
                <c:pt idx="553">
                  <c:v>1.0294103628938254</c:v>
                </c:pt>
                <c:pt idx="554">
                  <c:v>1.029410367535696</c:v>
                </c:pt>
                <c:pt idx="555">
                  <c:v>1.0294103721545502</c:v>
                </c:pt>
                <c:pt idx="556">
                  <c:v>1.0294103767505429</c:v>
                </c:pt>
                <c:pt idx="557">
                  <c:v>1.0294103813238091</c:v>
                </c:pt>
                <c:pt idx="558">
                  <c:v>1.0294103858745163</c:v>
                </c:pt>
                <c:pt idx="559">
                  <c:v>1.0294103904028065</c:v>
                </c:pt>
                <c:pt idx="560">
                  <c:v>1.0294103949088178</c:v>
                </c:pt>
                <c:pt idx="561">
                  <c:v>1.0294103993927097</c:v>
                </c:pt>
                <c:pt idx="562">
                  <c:v>1.0294104038546275</c:v>
                </c:pt>
                <c:pt idx="563">
                  <c:v>1.0294104082946987</c:v>
                </c:pt>
                <c:pt idx="564">
                  <c:v>1.0294104127130734</c:v>
                </c:pt>
                <c:pt idx="565">
                  <c:v>1.0294104171099017</c:v>
                </c:pt>
                <c:pt idx="566">
                  <c:v>1.0294104214853137</c:v>
                </c:pt>
                <c:pt idx="567">
                  <c:v>1.0294104258394543</c:v>
                </c:pt>
                <c:pt idx="568">
                  <c:v>1.0294104301724443</c:v>
                </c:pt>
                <c:pt idx="569">
                  <c:v>1.0294104344844457</c:v>
                </c:pt>
                <c:pt idx="570">
                  <c:v>1.0294104387755862</c:v>
                </c:pt>
                <c:pt idx="571">
                  <c:v>1.0294104430459816</c:v>
                </c:pt>
                <c:pt idx="572">
                  <c:v>1.0294104472957915</c:v>
                </c:pt>
                <c:pt idx="573">
                  <c:v>1.0294104515251266</c:v>
                </c:pt>
                <c:pt idx="574">
                  <c:v>1.0294104557341344</c:v>
                </c:pt>
                <c:pt idx="575">
                  <c:v>1.0294104599229377</c:v>
                </c:pt>
                <c:pt idx="576">
                  <c:v>1.0294104640916693</c:v>
                </c:pt>
                <c:pt idx="577">
                  <c:v>1.0294104682404497</c:v>
                </c:pt>
                <c:pt idx="578">
                  <c:v>1.0294104723694064</c:v>
                </c:pt>
                <c:pt idx="579">
                  <c:v>1.0294104764786776</c:v>
                </c:pt>
                <c:pt idx="580">
                  <c:v>1.0294104805683784</c:v>
                </c:pt>
                <c:pt idx="581">
                  <c:v>1.0294104846386367</c:v>
                </c:pt>
                <c:pt idx="582">
                  <c:v>1.0294104886895585</c:v>
                </c:pt>
                <c:pt idx="583">
                  <c:v>1.0294104927212981</c:v>
                </c:pt>
                <c:pt idx="584">
                  <c:v>1.0294104967339619</c:v>
                </c:pt>
                <c:pt idx="585">
                  <c:v>1.0294105007276499</c:v>
                </c:pt>
                <c:pt idx="586">
                  <c:v>1.0294105047025128</c:v>
                </c:pt>
                <c:pt idx="587">
                  <c:v>1.0294105086586509</c:v>
                </c:pt>
                <c:pt idx="588">
                  <c:v>1.0294105125961897</c:v>
                </c:pt>
                <c:pt idx="589">
                  <c:v>1.0294105165152347</c:v>
                </c:pt>
                <c:pt idx="590">
                  <c:v>1.0294105204159214</c:v>
                </c:pt>
                <c:pt idx="591">
                  <c:v>1.0294105242983382</c:v>
                </c:pt>
                <c:pt idx="592">
                  <c:v>1.0294105281626154</c:v>
                </c:pt>
                <c:pt idx="593">
                  <c:v>1.029410532008866</c:v>
                </c:pt>
                <c:pt idx="594">
                  <c:v>1.0294105358371957</c:v>
                </c:pt>
                <c:pt idx="595">
                  <c:v>1.0294105396477273</c:v>
                </c:pt>
                <c:pt idx="596">
                  <c:v>1.0294105434405472</c:v>
                </c:pt>
                <c:pt idx="597">
                  <c:v>1.0294105472157902</c:v>
                </c:pt>
                <c:pt idx="598">
                  <c:v>1.0294105509735623</c:v>
                </c:pt>
                <c:pt idx="599">
                  <c:v>1.0294105547139467</c:v>
                </c:pt>
                <c:pt idx="600">
                  <c:v>1.0294105584370741</c:v>
                </c:pt>
                <c:pt idx="601">
                  <c:v>1.0294105621430525</c:v>
                </c:pt>
                <c:pt idx="602">
                  <c:v>1.029410565831963</c:v>
                </c:pt>
                <c:pt idx="603">
                  <c:v>1.0294105695039333</c:v>
                </c:pt>
                <c:pt idx="604">
                  <c:v>1.0294105731590644</c:v>
                </c:pt>
                <c:pt idx="605">
                  <c:v>1.0294105767974422</c:v>
                </c:pt>
                <c:pt idx="606">
                  <c:v>1.0294105804191944</c:v>
                </c:pt>
                <c:pt idx="607">
                  <c:v>1.029410584024395</c:v>
                </c:pt>
                <c:pt idx="608">
                  <c:v>1.0294105876131694</c:v>
                </c:pt>
                <c:pt idx="609">
                  <c:v>1.0294105911855984</c:v>
                </c:pt>
                <c:pt idx="610">
                  <c:v>1.0294105947417904</c:v>
                </c:pt>
                <c:pt idx="611">
                  <c:v>1.0294105982818436</c:v>
                </c:pt>
                <c:pt idx="612">
                  <c:v>1.0294106018058566</c:v>
                </c:pt>
                <c:pt idx="613">
                  <c:v>1.0294106053139125</c:v>
                </c:pt>
                <c:pt idx="614">
                  <c:v>1.0294106088061297</c:v>
                </c:pt>
                <c:pt idx="615">
                  <c:v>1.0294106122825917</c:v>
                </c:pt>
                <c:pt idx="616">
                  <c:v>1.0294106157433844</c:v>
                </c:pt>
                <c:pt idx="617">
                  <c:v>1.0294106191886183</c:v>
                </c:pt>
                <c:pt idx="618">
                  <c:v>1.0294106226183775</c:v>
                </c:pt>
                <c:pt idx="619">
                  <c:v>1.0294106260327573</c:v>
                </c:pt>
                <c:pt idx="620">
                  <c:v>1.0294106294318417</c:v>
                </c:pt>
                <c:pt idx="621">
                  <c:v>1.0294106328157335</c:v>
                </c:pt>
                <c:pt idx="622">
                  <c:v>1.029410636184529</c:v>
                </c:pt>
                <c:pt idx="623">
                  <c:v>1.0294106395382894</c:v>
                </c:pt>
                <c:pt idx="624">
                  <c:v>1.0294106428771352</c:v>
                </c:pt>
                <c:pt idx="625">
                  <c:v>1.0294106462011254</c:v>
                </c:pt>
                <c:pt idx="626">
                  <c:v>1.029410649510383</c:v>
                </c:pt>
                <c:pt idx="627">
                  <c:v>1.029410652804962</c:v>
                </c:pt>
                <c:pt idx="628">
                  <c:v>1.0294106560849656</c:v>
                </c:pt>
                <c:pt idx="629">
                  <c:v>1.0294106593504824</c:v>
                </c:pt>
                <c:pt idx="630">
                  <c:v>1.0294106626015935</c:v>
                </c:pt>
                <c:pt idx="631">
                  <c:v>1.0294106658383699</c:v>
                </c:pt>
                <c:pt idx="632">
                  <c:v>1.0294106690609177</c:v>
                </c:pt>
                <c:pt idx="633">
                  <c:v>1.0294106722693057</c:v>
                </c:pt>
                <c:pt idx="634">
                  <c:v>1.0294106754636296</c:v>
                </c:pt>
                <c:pt idx="635">
                  <c:v>1.0294106786439507</c:v>
                </c:pt>
                <c:pt idx="636">
                  <c:v>1.0294106818103728</c:v>
                </c:pt>
                <c:pt idx="637">
                  <c:v>1.0294106849629689</c:v>
                </c:pt>
                <c:pt idx="638">
                  <c:v>1.029410688101811</c:v>
                </c:pt>
                <c:pt idx="639">
                  <c:v>1.0294106912269845</c:v>
                </c:pt>
                <c:pt idx="640">
                  <c:v>1.0294106943385808</c:v>
                </c:pt>
                <c:pt idx="641">
                  <c:v>1.0294106974366588</c:v>
                </c:pt>
                <c:pt idx="642">
                  <c:v>1.0294107005213045</c:v>
                </c:pt>
                <c:pt idx="643">
                  <c:v>1.0294107035926063</c:v>
                </c:pt>
                <c:pt idx="644">
                  <c:v>1.0294107066506211</c:v>
                </c:pt>
                <c:pt idx="645">
                  <c:v>1.0294107096954392</c:v>
                </c:pt>
                <c:pt idx="646">
                  <c:v>1.0294107127271277</c:v>
                </c:pt>
                <c:pt idx="647">
                  <c:v>1.0294107157457746</c:v>
                </c:pt>
                <c:pt idx="648">
                  <c:v>1.0294107187514512</c:v>
                </c:pt>
                <c:pt idx="649">
                  <c:v>1.0294107217442168</c:v>
                </c:pt>
                <c:pt idx="650">
                  <c:v>1.0294107247241546</c:v>
                </c:pt>
                <c:pt idx="651">
                  <c:v>1.0294107276913511</c:v>
                </c:pt>
                <c:pt idx="652">
                  <c:v>1.0294107306458624</c:v>
                </c:pt>
                <c:pt idx="653">
                  <c:v>1.0294107335877551</c:v>
                </c:pt>
                <c:pt idx="654">
                  <c:v>1.0294107365171277</c:v>
                </c:pt>
                <c:pt idx="655">
                  <c:v>1.0294107394340166</c:v>
                </c:pt>
                <c:pt idx="656">
                  <c:v>1.0294107423385279</c:v>
                </c:pt>
                <c:pt idx="657">
                  <c:v>1.0294107452307031</c:v>
                </c:pt>
                <c:pt idx="658">
                  <c:v>1.0294107481106236</c:v>
                </c:pt>
                <c:pt idx="659">
                  <c:v>1.029410750978363</c:v>
                </c:pt>
                <c:pt idx="660">
                  <c:v>1.0294107538339852</c:v>
                </c:pt>
                <c:pt idx="661">
                  <c:v>1.0294107566775517</c:v>
                </c:pt>
                <c:pt idx="662">
                  <c:v>1.0294107595091435</c:v>
                </c:pt>
                <c:pt idx="663">
                  <c:v>1.0294107623288198</c:v>
                </c:pt>
                <c:pt idx="664">
                  <c:v>1.0294107651366393</c:v>
                </c:pt>
                <c:pt idx="665">
                  <c:v>1.0294107679326885</c:v>
                </c:pt>
                <c:pt idx="666">
                  <c:v>1.0294107707170161</c:v>
                </c:pt>
                <c:pt idx="667">
                  <c:v>1.0294107734896962</c:v>
                </c:pt>
                <c:pt idx="668">
                  <c:v>1.0294107762507927</c:v>
                </c:pt>
                <c:pt idx="669">
                  <c:v>1.0294107790003666</c:v>
                </c:pt>
                <c:pt idx="670">
                  <c:v>1.0294107817384848</c:v>
                </c:pt>
                <c:pt idx="671">
                  <c:v>1.029410784465201</c:v>
                </c:pt>
                <c:pt idx="672">
                  <c:v>1.0294107871805991</c:v>
                </c:pt>
                <c:pt idx="673">
                  <c:v>1.0294107898847256</c:v>
                </c:pt>
                <c:pt idx="674">
                  <c:v>1.0294107925776443</c:v>
                </c:pt>
                <c:pt idx="675">
                  <c:v>1.0294107952594169</c:v>
                </c:pt>
                <c:pt idx="676">
                  <c:v>1.0294107979301221</c:v>
                </c:pt>
                <c:pt idx="677">
                  <c:v>1.0294108005897917</c:v>
                </c:pt>
                <c:pt idx="678">
                  <c:v>1.0294108032384994</c:v>
                </c:pt>
                <c:pt idx="679">
                  <c:v>1.0294108058763241</c:v>
                </c:pt>
                <c:pt idx="680">
                  <c:v>1.0294108085032903</c:v>
                </c:pt>
                <c:pt idx="681">
                  <c:v>1.0294108111194862</c:v>
                </c:pt>
                <c:pt idx="682">
                  <c:v>1.0294108137249538</c:v>
                </c:pt>
                <c:pt idx="683">
                  <c:v>1.0294108163197573</c:v>
                </c:pt>
                <c:pt idx="684">
                  <c:v>1.0294108189039626</c:v>
                </c:pt>
                <c:pt idx="685">
                  <c:v>1.0294108214776068</c:v>
                </c:pt>
                <c:pt idx="686">
                  <c:v>1.0294108240407736</c:v>
                </c:pt>
                <c:pt idx="687">
                  <c:v>1.029410826593502</c:v>
                </c:pt>
                <c:pt idx="688">
                  <c:v>1.0294108291358464</c:v>
                </c:pt>
                <c:pt idx="689">
                  <c:v>1.0294108316678803</c:v>
                </c:pt>
                <c:pt idx="690">
                  <c:v>1.029410834189648</c:v>
                </c:pt>
                <c:pt idx="691">
                  <c:v>1.029410836701194</c:v>
                </c:pt>
                <c:pt idx="692">
                  <c:v>1.0294108392025991</c:v>
                </c:pt>
                <c:pt idx="693">
                  <c:v>1.0294108416938954</c:v>
                </c:pt>
                <c:pt idx="694">
                  <c:v>1.0294108441751544</c:v>
                </c:pt>
                <c:pt idx="695">
                  <c:v>1.0294108466464125</c:v>
                </c:pt>
                <c:pt idx="696">
                  <c:v>1.0294108491077389</c:v>
                </c:pt>
                <c:pt idx="697">
                  <c:v>1.0294108515591729</c:v>
                </c:pt>
                <c:pt idx="698">
                  <c:v>1.0294108540007807</c:v>
                </c:pt>
                <c:pt idx="699">
                  <c:v>1.029410856432609</c:v>
                </c:pt>
                <c:pt idx="700">
                  <c:v>1.0294108588547122</c:v>
                </c:pt>
                <c:pt idx="701">
                  <c:v>1.0294108612671293</c:v>
                </c:pt>
                <c:pt idx="702">
                  <c:v>1.0294108636699342</c:v>
                </c:pt>
                <c:pt idx="703">
                  <c:v>1.0294108660631562</c:v>
                </c:pt>
                <c:pt idx="704">
                  <c:v>1.0294108684468644</c:v>
                </c:pt>
                <c:pt idx="705">
                  <c:v>1.0294108708210929</c:v>
                </c:pt>
                <c:pt idx="706">
                  <c:v>1.0294108731859013</c:v>
                </c:pt>
                <c:pt idx="707">
                  <c:v>1.029410875541348</c:v>
                </c:pt>
                <c:pt idx="708">
                  <c:v>1.0294108778874529</c:v>
                </c:pt>
                <c:pt idx="709">
                  <c:v>1.0294108802243043</c:v>
                </c:pt>
                <c:pt idx="710">
                  <c:v>1.0294108825519221</c:v>
                </c:pt>
                <c:pt idx="711">
                  <c:v>1.0294108848703556</c:v>
                </c:pt>
                <c:pt idx="712">
                  <c:v>1.029410887179683</c:v>
                </c:pt>
                <c:pt idx="713">
                  <c:v>1.0294108894799048</c:v>
                </c:pt>
                <c:pt idx="714">
                  <c:v>1.0294108917711091</c:v>
                </c:pt>
                <c:pt idx="715">
                  <c:v>1.0294108940533353</c:v>
                </c:pt>
                <c:pt idx="716">
                  <c:v>1.0294108963266033</c:v>
                </c:pt>
                <c:pt idx="717">
                  <c:v>1.0294108985909867</c:v>
                </c:pt>
                <c:pt idx="718">
                  <c:v>1.0294109008465346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751936"/>
        <c:axId val="115757824"/>
      </c:scatterChart>
      <c:valAx>
        <c:axId val="115751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5757824"/>
        <c:crosses val="autoZero"/>
        <c:crossBetween val="midCat"/>
      </c:valAx>
      <c:valAx>
        <c:axId val="115757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57519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'letzter Versuch'!$A$18:$A$337</c:f>
              <c:numCache>
                <c:formatCode>General</c:formatCode>
                <c:ptCount val="320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6.0000000000000005E-2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9.9999999999999992E-2</c:v>
                </c:pt>
                <c:pt idx="11">
                  <c:v>0.10999999999999999</c:v>
                </c:pt>
                <c:pt idx="12">
                  <c:v>0.11999999999999998</c:v>
                </c:pt>
                <c:pt idx="13">
                  <c:v>0.12999999999999998</c:v>
                </c:pt>
                <c:pt idx="14">
                  <c:v>0.13999999999999999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0.18000000000000002</c:v>
                </c:pt>
                <c:pt idx="19">
                  <c:v>0.19000000000000003</c:v>
                </c:pt>
                <c:pt idx="20">
                  <c:v>0.20000000000000004</c:v>
                </c:pt>
                <c:pt idx="21">
                  <c:v>0.21000000000000005</c:v>
                </c:pt>
                <c:pt idx="22">
                  <c:v>0.22000000000000006</c:v>
                </c:pt>
                <c:pt idx="23">
                  <c:v>0.23000000000000007</c:v>
                </c:pt>
                <c:pt idx="24">
                  <c:v>0.24000000000000007</c:v>
                </c:pt>
                <c:pt idx="25">
                  <c:v>0.25000000000000006</c:v>
                </c:pt>
                <c:pt idx="26">
                  <c:v>0.26000000000000006</c:v>
                </c:pt>
                <c:pt idx="27">
                  <c:v>0.27000000000000007</c:v>
                </c:pt>
                <c:pt idx="28">
                  <c:v>0.28000000000000008</c:v>
                </c:pt>
                <c:pt idx="29">
                  <c:v>0.29000000000000009</c:v>
                </c:pt>
                <c:pt idx="30">
                  <c:v>0.3000000000000001</c:v>
                </c:pt>
                <c:pt idx="31">
                  <c:v>0.31000000000000011</c:v>
                </c:pt>
                <c:pt idx="32">
                  <c:v>0.32000000000000012</c:v>
                </c:pt>
                <c:pt idx="33">
                  <c:v>0.33000000000000013</c:v>
                </c:pt>
                <c:pt idx="34">
                  <c:v>0.34000000000000014</c:v>
                </c:pt>
                <c:pt idx="35">
                  <c:v>0.35000000000000014</c:v>
                </c:pt>
                <c:pt idx="36">
                  <c:v>0.36000000000000015</c:v>
                </c:pt>
                <c:pt idx="37">
                  <c:v>0.37000000000000016</c:v>
                </c:pt>
                <c:pt idx="38">
                  <c:v>0.38000000000000017</c:v>
                </c:pt>
                <c:pt idx="39">
                  <c:v>0.39000000000000018</c:v>
                </c:pt>
                <c:pt idx="40">
                  <c:v>0.40000000000000019</c:v>
                </c:pt>
                <c:pt idx="41">
                  <c:v>0.4100000000000002</c:v>
                </c:pt>
                <c:pt idx="42">
                  <c:v>0.42000000000000021</c:v>
                </c:pt>
                <c:pt idx="43">
                  <c:v>0.43000000000000022</c:v>
                </c:pt>
                <c:pt idx="44">
                  <c:v>0.44000000000000022</c:v>
                </c:pt>
                <c:pt idx="45">
                  <c:v>0.45000000000000023</c:v>
                </c:pt>
                <c:pt idx="46">
                  <c:v>0.46000000000000024</c:v>
                </c:pt>
                <c:pt idx="47">
                  <c:v>0.47000000000000025</c:v>
                </c:pt>
                <c:pt idx="48">
                  <c:v>0.48000000000000026</c:v>
                </c:pt>
                <c:pt idx="49">
                  <c:v>0.49000000000000027</c:v>
                </c:pt>
                <c:pt idx="50">
                  <c:v>0.50000000000000022</c:v>
                </c:pt>
                <c:pt idx="51">
                  <c:v>0.51000000000000023</c:v>
                </c:pt>
                <c:pt idx="52">
                  <c:v>0.52000000000000024</c:v>
                </c:pt>
                <c:pt idx="53">
                  <c:v>0.53000000000000025</c:v>
                </c:pt>
                <c:pt idx="54">
                  <c:v>0.54000000000000026</c:v>
                </c:pt>
                <c:pt idx="55">
                  <c:v>0.55000000000000027</c:v>
                </c:pt>
                <c:pt idx="56">
                  <c:v>0.56000000000000028</c:v>
                </c:pt>
                <c:pt idx="57">
                  <c:v>0.57000000000000028</c:v>
                </c:pt>
                <c:pt idx="58">
                  <c:v>0.58000000000000029</c:v>
                </c:pt>
                <c:pt idx="59">
                  <c:v>0.5900000000000003</c:v>
                </c:pt>
                <c:pt idx="60">
                  <c:v>0.60000000000000031</c:v>
                </c:pt>
                <c:pt idx="61">
                  <c:v>0.61000000000000032</c:v>
                </c:pt>
                <c:pt idx="62">
                  <c:v>0.62000000000000033</c:v>
                </c:pt>
                <c:pt idx="63">
                  <c:v>0.63000000000000034</c:v>
                </c:pt>
                <c:pt idx="64">
                  <c:v>0.64000000000000035</c:v>
                </c:pt>
                <c:pt idx="65">
                  <c:v>0.65000000000000036</c:v>
                </c:pt>
                <c:pt idx="66">
                  <c:v>0.66000000000000036</c:v>
                </c:pt>
                <c:pt idx="67">
                  <c:v>0.67000000000000037</c:v>
                </c:pt>
                <c:pt idx="68">
                  <c:v>0.68000000000000038</c:v>
                </c:pt>
                <c:pt idx="69">
                  <c:v>0.69000000000000039</c:v>
                </c:pt>
                <c:pt idx="70">
                  <c:v>0.7000000000000004</c:v>
                </c:pt>
                <c:pt idx="71">
                  <c:v>0.71000000000000041</c:v>
                </c:pt>
                <c:pt idx="72">
                  <c:v>0.72000000000000042</c:v>
                </c:pt>
                <c:pt idx="73">
                  <c:v>0.73000000000000043</c:v>
                </c:pt>
                <c:pt idx="74">
                  <c:v>0.74000000000000044</c:v>
                </c:pt>
                <c:pt idx="75">
                  <c:v>0.75000000000000044</c:v>
                </c:pt>
                <c:pt idx="76">
                  <c:v>0.76000000000000045</c:v>
                </c:pt>
                <c:pt idx="77">
                  <c:v>0.77000000000000046</c:v>
                </c:pt>
                <c:pt idx="78">
                  <c:v>0.78000000000000047</c:v>
                </c:pt>
                <c:pt idx="79">
                  <c:v>0.79000000000000048</c:v>
                </c:pt>
                <c:pt idx="80">
                  <c:v>0.80000000000000049</c:v>
                </c:pt>
                <c:pt idx="81">
                  <c:v>0.8100000000000005</c:v>
                </c:pt>
                <c:pt idx="82">
                  <c:v>0.82000000000000051</c:v>
                </c:pt>
                <c:pt idx="83">
                  <c:v>0.83000000000000052</c:v>
                </c:pt>
                <c:pt idx="84">
                  <c:v>0.84000000000000052</c:v>
                </c:pt>
                <c:pt idx="85">
                  <c:v>0.85000000000000053</c:v>
                </c:pt>
                <c:pt idx="86">
                  <c:v>0.86000000000000054</c:v>
                </c:pt>
                <c:pt idx="87">
                  <c:v>0.87000000000000055</c:v>
                </c:pt>
                <c:pt idx="88">
                  <c:v>0.88000000000000056</c:v>
                </c:pt>
                <c:pt idx="89">
                  <c:v>0.89000000000000057</c:v>
                </c:pt>
                <c:pt idx="90">
                  <c:v>0.90000000000000058</c:v>
                </c:pt>
                <c:pt idx="91">
                  <c:v>0.91000000000000059</c:v>
                </c:pt>
                <c:pt idx="92">
                  <c:v>0.9200000000000006</c:v>
                </c:pt>
                <c:pt idx="93">
                  <c:v>0.9300000000000006</c:v>
                </c:pt>
                <c:pt idx="94">
                  <c:v>0.94000000000000061</c:v>
                </c:pt>
                <c:pt idx="95">
                  <c:v>0.95000000000000062</c:v>
                </c:pt>
                <c:pt idx="96">
                  <c:v>0.96000000000000063</c:v>
                </c:pt>
                <c:pt idx="97">
                  <c:v>0.97000000000000064</c:v>
                </c:pt>
                <c:pt idx="98">
                  <c:v>0.98000000000000065</c:v>
                </c:pt>
                <c:pt idx="99">
                  <c:v>0.99000000000000066</c:v>
                </c:pt>
                <c:pt idx="100">
                  <c:v>1.0000000000000007</c:v>
                </c:pt>
                <c:pt idx="101">
                  <c:v>1.0100000000000007</c:v>
                </c:pt>
                <c:pt idx="102">
                  <c:v>1.0200000000000007</c:v>
                </c:pt>
                <c:pt idx="103">
                  <c:v>1.0300000000000007</c:v>
                </c:pt>
                <c:pt idx="104">
                  <c:v>1.0400000000000007</c:v>
                </c:pt>
                <c:pt idx="105">
                  <c:v>1.0500000000000007</c:v>
                </c:pt>
                <c:pt idx="106">
                  <c:v>1.0600000000000007</c:v>
                </c:pt>
                <c:pt idx="107">
                  <c:v>1.0700000000000007</c:v>
                </c:pt>
                <c:pt idx="108">
                  <c:v>1.0800000000000007</c:v>
                </c:pt>
                <c:pt idx="109">
                  <c:v>1.0900000000000007</c:v>
                </c:pt>
                <c:pt idx="110">
                  <c:v>1.1000000000000008</c:v>
                </c:pt>
                <c:pt idx="111">
                  <c:v>1.1100000000000008</c:v>
                </c:pt>
                <c:pt idx="112">
                  <c:v>1.1200000000000008</c:v>
                </c:pt>
                <c:pt idx="113">
                  <c:v>1.1300000000000008</c:v>
                </c:pt>
                <c:pt idx="114">
                  <c:v>1.1400000000000008</c:v>
                </c:pt>
                <c:pt idx="115">
                  <c:v>1.1500000000000008</c:v>
                </c:pt>
                <c:pt idx="116">
                  <c:v>1.1600000000000008</c:v>
                </c:pt>
                <c:pt idx="117">
                  <c:v>1.1700000000000008</c:v>
                </c:pt>
                <c:pt idx="118">
                  <c:v>1.1800000000000008</c:v>
                </c:pt>
                <c:pt idx="119">
                  <c:v>1.1900000000000008</c:v>
                </c:pt>
                <c:pt idx="120">
                  <c:v>1.2000000000000008</c:v>
                </c:pt>
                <c:pt idx="121">
                  <c:v>1.2100000000000009</c:v>
                </c:pt>
                <c:pt idx="122">
                  <c:v>1.2200000000000009</c:v>
                </c:pt>
                <c:pt idx="123">
                  <c:v>1.2300000000000009</c:v>
                </c:pt>
                <c:pt idx="124">
                  <c:v>1.2400000000000009</c:v>
                </c:pt>
                <c:pt idx="125">
                  <c:v>1.2500000000000009</c:v>
                </c:pt>
                <c:pt idx="126">
                  <c:v>1.2600000000000009</c:v>
                </c:pt>
                <c:pt idx="127">
                  <c:v>1.2700000000000009</c:v>
                </c:pt>
                <c:pt idx="128">
                  <c:v>1.2800000000000009</c:v>
                </c:pt>
                <c:pt idx="129">
                  <c:v>1.2900000000000009</c:v>
                </c:pt>
                <c:pt idx="130">
                  <c:v>1.3000000000000009</c:v>
                </c:pt>
                <c:pt idx="131">
                  <c:v>1.3100000000000009</c:v>
                </c:pt>
                <c:pt idx="132">
                  <c:v>1.320000000000001</c:v>
                </c:pt>
                <c:pt idx="133">
                  <c:v>1.330000000000001</c:v>
                </c:pt>
                <c:pt idx="134">
                  <c:v>1.340000000000001</c:v>
                </c:pt>
                <c:pt idx="135">
                  <c:v>1.350000000000001</c:v>
                </c:pt>
                <c:pt idx="136">
                  <c:v>1.360000000000001</c:v>
                </c:pt>
                <c:pt idx="137">
                  <c:v>1.370000000000001</c:v>
                </c:pt>
                <c:pt idx="138">
                  <c:v>1.380000000000001</c:v>
                </c:pt>
                <c:pt idx="139">
                  <c:v>1.390000000000001</c:v>
                </c:pt>
                <c:pt idx="140">
                  <c:v>1.400000000000001</c:v>
                </c:pt>
                <c:pt idx="141">
                  <c:v>1.410000000000001</c:v>
                </c:pt>
                <c:pt idx="142">
                  <c:v>1.420000000000001</c:v>
                </c:pt>
                <c:pt idx="143">
                  <c:v>1.430000000000001</c:v>
                </c:pt>
                <c:pt idx="144">
                  <c:v>1.4400000000000011</c:v>
                </c:pt>
                <c:pt idx="145">
                  <c:v>1.4500000000000011</c:v>
                </c:pt>
                <c:pt idx="146">
                  <c:v>1.4600000000000011</c:v>
                </c:pt>
                <c:pt idx="147">
                  <c:v>1.4700000000000011</c:v>
                </c:pt>
                <c:pt idx="148">
                  <c:v>1.4800000000000011</c:v>
                </c:pt>
                <c:pt idx="149">
                  <c:v>1.4900000000000011</c:v>
                </c:pt>
                <c:pt idx="150">
                  <c:v>1.5000000000000011</c:v>
                </c:pt>
                <c:pt idx="151">
                  <c:v>1.5100000000000011</c:v>
                </c:pt>
                <c:pt idx="152">
                  <c:v>1.5200000000000011</c:v>
                </c:pt>
                <c:pt idx="153">
                  <c:v>1.5300000000000011</c:v>
                </c:pt>
                <c:pt idx="154">
                  <c:v>1.5400000000000011</c:v>
                </c:pt>
                <c:pt idx="155">
                  <c:v>1.5500000000000012</c:v>
                </c:pt>
                <c:pt idx="156">
                  <c:v>1.5600000000000012</c:v>
                </c:pt>
                <c:pt idx="157">
                  <c:v>1.5700000000000012</c:v>
                </c:pt>
                <c:pt idx="158">
                  <c:v>1.5800000000000012</c:v>
                </c:pt>
                <c:pt idx="159">
                  <c:v>1.5900000000000012</c:v>
                </c:pt>
                <c:pt idx="160">
                  <c:v>1.6000000000000012</c:v>
                </c:pt>
                <c:pt idx="161">
                  <c:v>1.6100000000000012</c:v>
                </c:pt>
                <c:pt idx="162">
                  <c:v>1.6200000000000012</c:v>
                </c:pt>
                <c:pt idx="163">
                  <c:v>1.6300000000000012</c:v>
                </c:pt>
                <c:pt idx="164">
                  <c:v>1.6400000000000012</c:v>
                </c:pt>
                <c:pt idx="165">
                  <c:v>1.6500000000000012</c:v>
                </c:pt>
                <c:pt idx="166">
                  <c:v>1.6600000000000013</c:v>
                </c:pt>
                <c:pt idx="167">
                  <c:v>1.6700000000000013</c:v>
                </c:pt>
                <c:pt idx="168">
                  <c:v>1.6800000000000013</c:v>
                </c:pt>
                <c:pt idx="169">
                  <c:v>1.6900000000000013</c:v>
                </c:pt>
                <c:pt idx="170">
                  <c:v>1.7000000000000013</c:v>
                </c:pt>
                <c:pt idx="171">
                  <c:v>1.7100000000000013</c:v>
                </c:pt>
                <c:pt idx="172">
                  <c:v>1.7200000000000013</c:v>
                </c:pt>
                <c:pt idx="173">
                  <c:v>1.7300000000000013</c:v>
                </c:pt>
                <c:pt idx="174">
                  <c:v>1.7400000000000013</c:v>
                </c:pt>
                <c:pt idx="175">
                  <c:v>1.7500000000000013</c:v>
                </c:pt>
                <c:pt idx="176">
                  <c:v>1.7600000000000013</c:v>
                </c:pt>
                <c:pt idx="177">
                  <c:v>1.7700000000000014</c:v>
                </c:pt>
                <c:pt idx="178">
                  <c:v>1.7800000000000014</c:v>
                </c:pt>
                <c:pt idx="179">
                  <c:v>1.7900000000000014</c:v>
                </c:pt>
                <c:pt idx="180">
                  <c:v>1.8000000000000014</c:v>
                </c:pt>
                <c:pt idx="181">
                  <c:v>1.8100000000000014</c:v>
                </c:pt>
                <c:pt idx="182">
                  <c:v>1.8200000000000014</c:v>
                </c:pt>
                <c:pt idx="183">
                  <c:v>1.8300000000000014</c:v>
                </c:pt>
                <c:pt idx="184">
                  <c:v>1.8400000000000014</c:v>
                </c:pt>
                <c:pt idx="185">
                  <c:v>1.8500000000000014</c:v>
                </c:pt>
                <c:pt idx="186">
                  <c:v>1.8600000000000014</c:v>
                </c:pt>
                <c:pt idx="187">
                  <c:v>1.8700000000000014</c:v>
                </c:pt>
                <c:pt idx="188">
                  <c:v>1.8800000000000014</c:v>
                </c:pt>
                <c:pt idx="189">
                  <c:v>1.8900000000000015</c:v>
                </c:pt>
                <c:pt idx="190">
                  <c:v>1.9000000000000015</c:v>
                </c:pt>
                <c:pt idx="191">
                  <c:v>1.9100000000000015</c:v>
                </c:pt>
                <c:pt idx="192">
                  <c:v>1.9200000000000015</c:v>
                </c:pt>
                <c:pt idx="193">
                  <c:v>1.9300000000000015</c:v>
                </c:pt>
                <c:pt idx="194">
                  <c:v>1.9400000000000015</c:v>
                </c:pt>
                <c:pt idx="195">
                  <c:v>1.9500000000000015</c:v>
                </c:pt>
                <c:pt idx="196">
                  <c:v>1.9600000000000015</c:v>
                </c:pt>
                <c:pt idx="197">
                  <c:v>1.9700000000000015</c:v>
                </c:pt>
                <c:pt idx="198">
                  <c:v>1.9800000000000015</c:v>
                </c:pt>
                <c:pt idx="199">
                  <c:v>1.9900000000000015</c:v>
                </c:pt>
                <c:pt idx="200">
                  <c:v>2.0000000000000013</c:v>
                </c:pt>
                <c:pt idx="201">
                  <c:v>2.0100000000000011</c:v>
                </c:pt>
                <c:pt idx="202">
                  <c:v>2.0200000000000009</c:v>
                </c:pt>
                <c:pt idx="203">
                  <c:v>2.0300000000000007</c:v>
                </c:pt>
                <c:pt idx="204">
                  <c:v>2.0400000000000005</c:v>
                </c:pt>
                <c:pt idx="205">
                  <c:v>2.0500000000000003</c:v>
                </c:pt>
                <c:pt idx="206">
                  <c:v>2.06</c:v>
                </c:pt>
                <c:pt idx="207">
                  <c:v>2.0699999999999998</c:v>
                </c:pt>
                <c:pt idx="208">
                  <c:v>2.0799999999999996</c:v>
                </c:pt>
                <c:pt idx="209">
                  <c:v>2.0899999999999994</c:v>
                </c:pt>
                <c:pt idx="210">
                  <c:v>2.0999999999999992</c:v>
                </c:pt>
                <c:pt idx="211">
                  <c:v>2.109999999999999</c:v>
                </c:pt>
                <c:pt idx="212">
                  <c:v>2.1199999999999988</c:v>
                </c:pt>
                <c:pt idx="213">
                  <c:v>2.1299999999999986</c:v>
                </c:pt>
                <c:pt idx="214">
                  <c:v>2.1399999999999983</c:v>
                </c:pt>
                <c:pt idx="215">
                  <c:v>2.1499999999999981</c:v>
                </c:pt>
                <c:pt idx="216">
                  <c:v>2.1599999999999979</c:v>
                </c:pt>
                <c:pt idx="217">
                  <c:v>2.1699999999999977</c:v>
                </c:pt>
                <c:pt idx="218">
                  <c:v>2.1799999999999975</c:v>
                </c:pt>
                <c:pt idx="219">
                  <c:v>2.1899999999999973</c:v>
                </c:pt>
                <c:pt idx="220">
                  <c:v>2.1999999999999971</c:v>
                </c:pt>
                <c:pt idx="221">
                  <c:v>2.2099999999999969</c:v>
                </c:pt>
                <c:pt idx="222">
                  <c:v>2.2199999999999966</c:v>
                </c:pt>
                <c:pt idx="223">
                  <c:v>2.2299999999999964</c:v>
                </c:pt>
                <c:pt idx="224">
                  <c:v>2.2399999999999962</c:v>
                </c:pt>
                <c:pt idx="225">
                  <c:v>2.249999999999996</c:v>
                </c:pt>
                <c:pt idx="226">
                  <c:v>2.2599999999999958</c:v>
                </c:pt>
                <c:pt idx="227">
                  <c:v>2.2699999999999956</c:v>
                </c:pt>
                <c:pt idx="228">
                  <c:v>2.2799999999999954</c:v>
                </c:pt>
                <c:pt idx="229">
                  <c:v>2.2899999999999952</c:v>
                </c:pt>
                <c:pt idx="230">
                  <c:v>2.2999999999999949</c:v>
                </c:pt>
                <c:pt idx="231">
                  <c:v>2.3099999999999947</c:v>
                </c:pt>
                <c:pt idx="232">
                  <c:v>2.3199999999999945</c:v>
                </c:pt>
                <c:pt idx="233">
                  <c:v>2.3299999999999943</c:v>
                </c:pt>
                <c:pt idx="234">
                  <c:v>2.3399999999999941</c:v>
                </c:pt>
                <c:pt idx="235">
                  <c:v>2.3499999999999939</c:v>
                </c:pt>
                <c:pt idx="236">
                  <c:v>2.3599999999999937</c:v>
                </c:pt>
                <c:pt idx="237">
                  <c:v>2.3699999999999934</c:v>
                </c:pt>
                <c:pt idx="238">
                  <c:v>2.3799999999999932</c:v>
                </c:pt>
                <c:pt idx="239">
                  <c:v>2.389999999999993</c:v>
                </c:pt>
                <c:pt idx="240">
                  <c:v>2.3999999999999928</c:v>
                </c:pt>
                <c:pt idx="241">
                  <c:v>2.4099999999999926</c:v>
                </c:pt>
                <c:pt idx="242">
                  <c:v>2.4199999999999924</c:v>
                </c:pt>
                <c:pt idx="243">
                  <c:v>2.4299999999999922</c:v>
                </c:pt>
                <c:pt idx="244">
                  <c:v>2.439999999999992</c:v>
                </c:pt>
                <c:pt idx="245">
                  <c:v>2.4499999999999917</c:v>
                </c:pt>
                <c:pt idx="246">
                  <c:v>2.4599999999999915</c:v>
                </c:pt>
                <c:pt idx="247">
                  <c:v>2.4699999999999913</c:v>
                </c:pt>
                <c:pt idx="248">
                  <c:v>2.4799999999999911</c:v>
                </c:pt>
                <c:pt idx="249">
                  <c:v>2.4899999999999909</c:v>
                </c:pt>
                <c:pt idx="250">
                  <c:v>2.4999999999999907</c:v>
                </c:pt>
                <c:pt idx="251">
                  <c:v>2.5099999999999905</c:v>
                </c:pt>
                <c:pt idx="252">
                  <c:v>2.5199999999999902</c:v>
                </c:pt>
                <c:pt idx="253">
                  <c:v>2.52999999999999</c:v>
                </c:pt>
                <c:pt idx="254">
                  <c:v>2.5399999999999898</c:v>
                </c:pt>
                <c:pt idx="255">
                  <c:v>2.5499999999999896</c:v>
                </c:pt>
                <c:pt idx="256">
                  <c:v>2.5599999999999894</c:v>
                </c:pt>
                <c:pt idx="257">
                  <c:v>2.5699999999999892</c:v>
                </c:pt>
                <c:pt idx="258">
                  <c:v>2.579999999999989</c:v>
                </c:pt>
                <c:pt idx="259">
                  <c:v>2.5899999999999888</c:v>
                </c:pt>
                <c:pt idx="260">
                  <c:v>2.5999999999999885</c:v>
                </c:pt>
                <c:pt idx="261">
                  <c:v>2.6099999999999883</c:v>
                </c:pt>
                <c:pt idx="262">
                  <c:v>2.6199999999999881</c:v>
                </c:pt>
                <c:pt idx="263">
                  <c:v>2.6299999999999879</c:v>
                </c:pt>
                <c:pt idx="264">
                  <c:v>2.6399999999999877</c:v>
                </c:pt>
                <c:pt idx="265">
                  <c:v>2.6499999999999875</c:v>
                </c:pt>
                <c:pt idx="266">
                  <c:v>2.6599999999999873</c:v>
                </c:pt>
                <c:pt idx="267">
                  <c:v>2.6699999999999871</c:v>
                </c:pt>
                <c:pt idx="268">
                  <c:v>2.6799999999999868</c:v>
                </c:pt>
                <c:pt idx="269">
                  <c:v>2.6899999999999866</c:v>
                </c:pt>
                <c:pt idx="270">
                  <c:v>2.6999999999999864</c:v>
                </c:pt>
                <c:pt idx="271">
                  <c:v>2.7099999999999862</c:v>
                </c:pt>
                <c:pt idx="272">
                  <c:v>2.719999999999986</c:v>
                </c:pt>
                <c:pt idx="273">
                  <c:v>2.7299999999999858</c:v>
                </c:pt>
                <c:pt idx="274">
                  <c:v>2.7399999999999856</c:v>
                </c:pt>
                <c:pt idx="275">
                  <c:v>2.7499999999999853</c:v>
                </c:pt>
                <c:pt idx="276">
                  <c:v>2.7599999999999851</c:v>
                </c:pt>
                <c:pt idx="277">
                  <c:v>2.7699999999999849</c:v>
                </c:pt>
                <c:pt idx="278">
                  <c:v>2.7799999999999847</c:v>
                </c:pt>
                <c:pt idx="279">
                  <c:v>2.7899999999999845</c:v>
                </c:pt>
                <c:pt idx="280">
                  <c:v>2.7999999999999843</c:v>
                </c:pt>
                <c:pt idx="281">
                  <c:v>2.8099999999999841</c:v>
                </c:pt>
                <c:pt idx="282">
                  <c:v>2.8199999999999839</c:v>
                </c:pt>
                <c:pt idx="283">
                  <c:v>2.8299999999999836</c:v>
                </c:pt>
                <c:pt idx="284">
                  <c:v>2.8399999999999834</c:v>
                </c:pt>
                <c:pt idx="285">
                  <c:v>2.8499999999999832</c:v>
                </c:pt>
                <c:pt idx="286">
                  <c:v>2.859999999999983</c:v>
                </c:pt>
                <c:pt idx="287">
                  <c:v>2.8699999999999828</c:v>
                </c:pt>
                <c:pt idx="288">
                  <c:v>2.8799999999999826</c:v>
                </c:pt>
                <c:pt idx="289">
                  <c:v>2.8899999999999824</c:v>
                </c:pt>
                <c:pt idx="290">
                  <c:v>2.8999999999999821</c:v>
                </c:pt>
                <c:pt idx="291">
                  <c:v>2.9099999999999819</c:v>
                </c:pt>
                <c:pt idx="292">
                  <c:v>2.9199999999999817</c:v>
                </c:pt>
                <c:pt idx="293">
                  <c:v>2.9299999999999815</c:v>
                </c:pt>
                <c:pt idx="294">
                  <c:v>2.9399999999999813</c:v>
                </c:pt>
                <c:pt idx="295">
                  <c:v>2.9499999999999811</c:v>
                </c:pt>
                <c:pt idx="296">
                  <c:v>2.9599999999999809</c:v>
                </c:pt>
                <c:pt idx="297">
                  <c:v>2.9699999999999807</c:v>
                </c:pt>
                <c:pt idx="298">
                  <c:v>2.9799999999999804</c:v>
                </c:pt>
                <c:pt idx="299">
                  <c:v>2.9899999999999802</c:v>
                </c:pt>
                <c:pt idx="300">
                  <c:v>2.99999999999998</c:v>
                </c:pt>
                <c:pt idx="301">
                  <c:v>3.0099999999999798</c:v>
                </c:pt>
                <c:pt idx="302">
                  <c:v>3.0199999999999796</c:v>
                </c:pt>
                <c:pt idx="303">
                  <c:v>3.0299999999999794</c:v>
                </c:pt>
                <c:pt idx="304">
                  <c:v>3.0399999999999792</c:v>
                </c:pt>
                <c:pt idx="305">
                  <c:v>3.049999999999979</c:v>
                </c:pt>
                <c:pt idx="306">
                  <c:v>3.0599999999999787</c:v>
                </c:pt>
                <c:pt idx="307">
                  <c:v>3.0699999999999785</c:v>
                </c:pt>
                <c:pt idx="308">
                  <c:v>3.0799999999999783</c:v>
                </c:pt>
                <c:pt idx="309">
                  <c:v>3.0899999999999781</c:v>
                </c:pt>
                <c:pt idx="310">
                  <c:v>3.0999999999999779</c:v>
                </c:pt>
                <c:pt idx="311">
                  <c:v>3.1099999999999777</c:v>
                </c:pt>
                <c:pt idx="312">
                  <c:v>3.1199999999999775</c:v>
                </c:pt>
                <c:pt idx="313">
                  <c:v>3.1299999999999772</c:v>
                </c:pt>
                <c:pt idx="314">
                  <c:v>3.139999999999977</c:v>
                </c:pt>
                <c:pt idx="315">
                  <c:v>3.1499999999999768</c:v>
                </c:pt>
                <c:pt idx="316">
                  <c:v>3.1599999999999766</c:v>
                </c:pt>
                <c:pt idx="317">
                  <c:v>3.1699999999999764</c:v>
                </c:pt>
                <c:pt idx="318">
                  <c:v>3.1799999999999762</c:v>
                </c:pt>
                <c:pt idx="319">
                  <c:v>3.189999999999976</c:v>
                </c:pt>
              </c:numCache>
            </c:numRef>
          </c:xVal>
          <c:yVal>
            <c:numRef>
              <c:f>'letzter Versuch'!$H$18:$H$337</c:f>
              <c:numCache>
                <c:formatCode>General</c:formatCode>
                <c:ptCount val="320"/>
                <c:pt idx="1">
                  <c:v>1.1178106877113005</c:v>
                </c:pt>
                <c:pt idx="2">
                  <c:v>1.1172844257329386</c:v>
                </c:pt>
                <c:pt idx="3">
                  <c:v>1.116752198754555</c:v>
                </c:pt>
                <c:pt idx="4">
                  <c:v>1.1162139502837334</c:v>
                </c:pt>
                <c:pt idx="5">
                  <c:v>1.115669624043524</c:v>
                </c:pt>
                <c:pt idx="6">
                  <c:v>1.1151191640098692</c:v>
                </c:pt>
                <c:pt idx="7">
                  <c:v>1.1145625144507612</c:v>
                </c:pt>
                <c:pt idx="8">
                  <c:v>1.1139996199667259</c:v>
                </c:pt>
                <c:pt idx="9">
                  <c:v>1.1134304255326957</c:v>
                </c:pt>
                <c:pt idx="10">
                  <c:v>1.1128548765411685</c:v>
                </c:pt>
                <c:pt idx="11">
                  <c:v>1.1122729188471006</c:v>
                </c:pt>
                <c:pt idx="12">
                  <c:v>1.1116844988138299</c:v>
                </c:pt>
                <c:pt idx="13">
                  <c:v>1.1110895633608444</c:v>
                </c:pt>
                <c:pt idx="14">
                  <c:v>1.1104880600126978</c:v>
                </c:pt>
                <c:pt idx="15">
                  <c:v>1.1098799369496639</c:v>
                </c:pt>
                <c:pt idx="16">
                  <c:v>1.1092651430595504</c:v>
                </c:pt>
                <c:pt idx="17">
                  <c:v>1.1086436279912728</c:v>
                </c:pt>
                <c:pt idx="18">
                  <c:v>1.1080153422096553</c:v>
                </c:pt>
                <c:pt idx="19">
                  <c:v>1.1073802370519739</c:v>
                </c:pt>
                <c:pt idx="20">
                  <c:v>1.106738264785522</c:v>
                </c:pt>
                <c:pt idx="21">
                  <c:v>1.1060893786670458</c:v>
                </c:pt>
                <c:pt idx="22">
                  <c:v>1.1054335330034795</c:v>
                </c:pt>
                <c:pt idx="23">
                  <c:v>1.1047706832137618</c:v>
                </c:pt>
                <c:pt idx="24">
                  <c:v>1.1041007858926024</c:v>
                </c:pt>
                <c:pt idx="25">
                  <c:v>1.1034237988751687</c:v>
                </c:pt>
                <c:pt idx="26">
                  <c:v>1.1027396813031822</c:v>
                </c:pt>
                <c:pt idx="27">
                  <c:v>1.1020483936925554</c:v>
                </c:pt>
                <c:pt idx="28">
                  <c:v>1.1013498980018568</c:v>
                </c:pt>
                <c:pt idx="29">
                  <c:v>1.100644157702412</c:v>
                </c:pt>
                <c:pt idx="30">
                  <c:v>1.099931137849224</c:v>
                </c:pt>
                <c:pt idx="31">
                  <c:v>1.0992108051533047</c:v>
                </c:pt>
                <c:pt idx="32">
                  <c:v>1.0984831280546827</c:v>
                </c:pt>
                <c:pt idx="33">
                  <c:v>1.0977480767968553</c:v>
                </c:pt>
                <c:pt idx="34">
                  <c:v>1.0970056235016474</c:v>
                </c:pt>
                <c:pt idx="35">
                  <c:v>1.0962557422454129</c:v>
                </c:pt>
                <c:pt idx="36">
                  <c:v>1.0954984091355415</c:v>
                </c:pt>
                <c:pt idx="37">
                  <c:v>1.0947336023879752</c:v>
                </c:pt>
                <c:pt idx="38">
                  <c:v>1.0939613024050989</c:v>
                </c:pt>
                <c:pt idx="39">
                  <c:v>1.0931814918542495</c:v>
                </c:pt>
                <c:pt idx="40">
                  <c:v>1.0923941557464503</c:v>
                </c:pt>
                <c:pt idx="41">
                  <c:v>1.0915992815155864</c:v>
                </c:pt>
                <c:pt idx="42">
                  <c:v>1.0907968590975083</c:v>
                </c:pt>
                <c:pt idx="43">
                  <c:v>1.0899868810094906</c:v>
                </c:pt>
                <c:pt idx="44">
                  <c:v>1.0891693424291711</c:v>
                </c:pt>
                <c:pt idx="45">
                  <c:v>1.0883442412736051</c:v>
                </c:pt>
                <c:pt idx="46">
                  <c:v>1.0875115782777962</c:v>
                </c:pt>
                <c:pt idx="47">
                  <c:v>1.0866713570726596</c:v>
                </c:pt>
                <c:pt idx="48">
                  <c:v>1.0858235842624178</c:v>
                </c:pt>
                <c:pt idx="49">
                  <c:v>1.0849682695010927</c:v>
                </c:pt>
                <c:pt idx="50">
                  <c:v>1.0841054255680072</c:v>
                </c:pt>
                <c:pt idx="51">
                  <c:v>1.083235068442189</c:v>
                </c:pt>
                <c:pt idx="52">
                  <c:v>1.0823572173752645</c:v>
                </c:pt>
                <c:pt idx="53">
                  <c:v>1.0814718949631503</c:v>
                </c:pt>
                <c:pt idx="54">
                  <c:v>1.0805791272156491</c:v>
                </c:pt>
                <c:pt idx="55">
                  <c:v>1.0796789436245475</c:v>
                </c:pt>
                <c:pt idx="56">
                  <c:v>1.0787713772293335</c:v>
                </c:pt>
                <c:pt idx="57">
                  <c:v>1.0778564646808781</c:v>
                </c:pt>
                <c:pt idx="58">
                  <c:v>1.0769342463025318</c:v>
                </c:pt>
                <c:pt idx="59">
                  <c:v>1.0760047661486185</c:v>
                </c:pt>
                <c:pt idx="60">
                  <c:v>1.0750680720600165</c:v>
                </c:pt>
                <c:pt idx="61">
                  <c:v>1.0741242157168032</c:v>
                </c:pt>
                <c:pt idx="62">
                  <c:v>1.0731732526875444</c:v>
                </c:pt>
                <c:pt idx="63">
                  <c:v>1.0722152424751292</c:v>
                </c:pt>
                <c:pt idx="64">
                  <c:v>1.0712502485590765</c:v>
                </c:pt>
                <c:pt idx="65">
                  <c:v>1.070278338433835</c:v>
                </c:pt>
                <c:pt idx="66">
                  <c:v>1.0692995836431398</c:v>
                </c:pt>
                <c:pt idx="67">
                  <c:v>1.0683140598101151</c:v>
                </c:pt>
                <c:pt idx="68">
                  <c:v>1.0673218466629877</c:v>
                </c:pt>
                <c:pt idx="69">
                  <c:v>1.0663230280560783</c:v>
                </c:pt>
                <c:pt idx="70">
                  <c:v>1.065317691986172</c:v>
                </c:pt>
                <c:pt idx="71">
                  <c:v>1.0643059306038085</c:v>
                </c:pt>
                <c:pt idx="72">
                  <c:v>1.0632878402195614</c:v>
                </c:pt>
                <c:pt idx="73">
                  <c:v>1.0622635213048588</c:v>
                </c:pt>
                <c:pt idx="74">
                  <c:v>1.0612330784876991</c:v>
                </c:pt>
                <c:pt idx="75">
                  <c:v>1.0601966205424158</c:v>
                </c:pt>
                <c:pt idx="76">
                  <c:v>1.0591542603740725</c:v>
                </c:pt>
                <c:pt idx="77">
                  <c:v>1.0581061149969087</c:v>
                </c:pt>
                <c:pt idx="78">
                  <c:v>1.0570523055068632</c:v>
                </c:pt>
                <c:pt idx="79">
                  <c:v>1.0559929570481732</c:v>
                </c:pt>
                <c:pt idx="80">
                  <c:v>1.0549281987738319</c:v>
                </c:pt>
                <c:pt idx="81">
                  <c:v>1.0538581637999329</c:v>
                </c:pt>
                <c:pt idx="82">
                  <c:v>1.0527829891537712</c:v>
                </c:pt>
                <c:pt idx="83">
                  <c:v>1.0517028157157873</c:v>
                </c:pt>
                <c:pt idx="84">
                  <c:v>1.0506177881552605</c:v>
                </c:pt>
                <c:pt idx="85">
                  <c:v>1.0495280548596377</c:v>
                </c:pt>
                <c:pt idx="86">
                  <c:v>1.0484337678578055</c:v>
                </c:pt>
                <c:pt idx="87">
                  <c:v>1.0473350827370322</c:v>
                </c:pt>
                <c:pt idx="88">
                  <c:v>1.0462321585538188</c:v>
                </c:pt>
                <c:pt idx="89">
                  <c:v>1.0451251577386318</c:v>
                </c:pt>
                <c:pt idx="90">
                  <c:v>1.044014245994739</c:v>
                </c:pt>
                <c:pt idx="91">
                  <c:v>1.0428995921909592</c:v>
                </c:pt>
                <c:pt idx="92">
                  <c:v>1.0417813682489248</c:v>
                </c:pt>
                <c:pt idx="93">
                  <c:v>1.0406597490244269</c:v>
                </c:pt>
                <c:pt idx="94">
                  <c:v>1.039534912183542</c:v>
                </c:pt>
                <c:pt idx="95">
                  <c:v>1.0384070380732875</c:v>
                </c:pt>
                <c:pt idx="96">
                  <c:v>1.0372763095873501</c:v>
                </c:pt>
                <c:pt idx="97">
                  <c:v>1.036142912026718</c:v>
                </c:pt>
                <c:pt idx="98">
                  <c:v>1.035007032955872</c:v>
                </c:pt>
                <c:pt idx="99">
                  <c:v>1.0338688620544814</c:v>
                </c:pt>
                <c:pt idx="100">
                  <c:v>1.0327285909648616</c:v>
                </c:pt>
                <c:pt idx="101">
                  <c:v>1.0315864131357118</c:v>
                </c:pt>
                <c:pt idx="102">
                  <c:v>1.0304425236621664</c:v>
                </c:pt>
                <c:pt idx="103">
                  <c:v>1.0292971191225149</c:v>
                </c:pt>
                <c:pt idx="104">
                  <c:v>1.0281503974120272</c:v>
                </c:pt>
                <c:pt idx="105">
                  <c:v>1.0270025575741795</c:v>
                </c:pt>
                <c:pt idx="106">
                  <c:v>1.0258537996292496</c:v>
                </c:pt>
                <c:pt idx="107">
                  <c:v>1.0247043244013949</c:v>
                </c:pt>
                <c:pt idx="108">
                  <c:v>1.0235543333436117</c:v>
                </c:pt>
                <c:pt idx="109">
                  <c:v>1.0224040283618054</c:v>
                </c:pt>
                <c:pt idx="110">
                  <c:v>1.0212536116376394</c:v>
                </c:pt>
                <c:pt idx="111">
                  <c:v>1.0201032854510341</c:v>
                </c:pt>
                <c:pt idx="112">
                  <c:v>1.018953252002285</c:v>
                </c:pt>
                <c:pt idx="113">
                  <c:v>1.0178037132345155</c:v>
                </c:pt>
                <c:pt idx="114">
                  <c:v>1.0166548706565017</c:v>
                </c:pt>
                <c:pt idx="115">
                  <c:v>1.015506925166539</c:v>
                </c:pt>
                <c:pt idx="116">
                  <c:v>1.0143600768773733</c:v>
                </c:pt>
                <c:pt idx="117">
                  <c:v>1.0132145249429032</c:v>
                </c:pt>
                <c:pt idx="118">
                  <c:v>1.0120704673867766</c:v>
                </c:pt>
                <c:pt idx="119">
                  <c:v>1.0109281009332023</c:v>
                </c:pt>
                <c:pt idx="120">
                  <c:v>1.0097876208404928</c:v>
                </c:pt>
                <c:pt idx="121">
                  <c:v>1.0086492207375166</c:v>
                </c:pt>
                <c:pt idx="122">
                  <c:v>1.007513092463393</c:v>
                </c:pt>
                <c:pt idx="123">
                  <c:v>1.0063794259107435</c:v>
                </c:pt>
                <c:pt idx="124">
                  <c:v>1.0052484088728404</c:v>
                </c:pt>
                <c:pt idx="125">
                  <c:v>1.0041202268948215</c:v>
                </c:pt>
                <c:pt idx="126">
                  <c:v>1.0029950631293323</c:v>
                </c:pt>
                <c:pt idx="127">
                  <c:v>1.0018730981967696</c:v>
                </c:pt>
                <c:pt idx="128">
                  <c:v>1.0007545100504325</c:v>
                </c:pt>
                <c:pt idx="129">
                  <c:v>0.99963947384665763</c:v>
                </c:pt>
                <c:pt idx="130">
                  <c:v>0.99852816182029924</c:v>
                </c:pt>
                <c:pt idx="131">
                  <c:v>0.99742074316568252</c:v>
                </c:pt>
                <c:pt idx="132">
                  <c:v>0.99631738392300573</c:v>
                </c:pt>
                <c:pt idx="133">
                  <c:v>0.99521824687073734</c:v>
                </c:pt>
                <c:pt idx="134">
                  <c:v>0.99412349142365042</c:v>
                </c:pt>
                <c:pt idx="135">
                  <c:v>0.99303327353700477</c:v>
                </c:pt>
                <c:pt idx="136">
                  <c:v>0.99194774561673826</c:v>
                </c:pt>
                <c:pt idx="137">
                  <c:v>0.99086705643578099</c:v>
                </c:pt>
                <c:pt idx="138">
                  <c:v>0.9897913510566172</c:v>
                </c:pt>
                <c:pt idx="139">
                  <c:v>0.98872077076001175</c:v>
                </c:pt>
                <c:pt idx="140">
                  <c:v>0.98765545298007318</c:v>
                </c:pt>
                <c:pt idx="141">
                  <c:v>0.98659553124545907</c:v>
                </c:pt>
                <c:pt idx="142">
                  <c:v>0.98554113512688746</c:v>
                </c:pt>
                <c:pt idx="143">
                  <c:v>0.98449239019081836</c:v>
                </c:pt>
                <c:pt idx="144">
                  <c:v>0.98344941795928309</c:v>
                </c:pt>
                <c:pt idx="145">
                  <c:v>0.98241233587581989</c:v>
                </c:pt>
                <c:pt idx="146">
                  <c:v>0.98138125727737691</c:v>
                </c:pt>
                <c:pt idx="147">
                  <c:v>0.9803562913722188</c:v>
                </c:pt>
                <c:pt idx="148">
                  <c:v>0.97933754322357869</c:v>
                </c:pt>
                <c:pt idx="149">
                  <c:v>0.97832511373893061</c:v>
                </c:pt>
                <c:pt idx="150">
                  <c:v>0.9773190996651212</c:v>
                </c:pt>
                <c:pt idx="151">
                  <c:v>0.97631959358862785</c:v>
                </c:pt>
                <c:pt idx="152">
                  <c:v>0.975326683941243</c:v>
                </c:pt>
                <c:pt idx="153">
                  <c:v>0.97434045501087663</c:v>
                </c:pt>
                <c:pt idx="154">
                  <c:v>0.973360986957438</c:v>
                </c:pt>
                <c:pt idx="155">
                  <c:v>0.9723883558332721</c:v>
                </c:pt>
                <c:pt idx="156">
                  <c:v>0.97142263360845049</c:v>
                </c:pt>
                <c:pt idx="157">
                  <c:v>0.97046388820040042</c:v>
                </c:pt>
                <c:pt idx="158">
                  <c:v>0.96951218350782209</c:v>
                </c:pt>
                <c:pt idx="159">
                  <c:v>0.9685675794485612</c:v>
                </c:pt>
                <c:pt idx="160">
                  <c:v>0.9676301320015892</c:v>
                </c:pt>
                <c:pt idx="161">
                  <c:v>0.96669989325235595</c:v>
                </c:pt>
                <c:pt idx="162">
                  <c:v>0.96577691144183653</c:v>
                </c:pt>
                <c:pt idx="163">
                  <c:v>0.9648612310187229</c:v>
                </c:pt>
                <c:pt idx="164">
                  <c:v>0.96395289269488782</c:v>
                </c:pt>
                <c:pt idx="165">
                  <c:v>0.96305193350332463</c:v>
                </c:pt>
                <c:pt idx="166">
                  <c:v>0.96215838685920119</c:v>
                </c:pt>
                <c:pt idx="167">
                  <c:v>0.96127228262317588</c:v>
                </c:pt>
                <c:pt idx="168">
                  <c:v>0.96039364716696463</c:v>
                </c:pt>
                <c:pt idx="169">
                  <c:v>0.95952250344110057</c:v>
                </c:pt>
                <c:pt idx="170">
                  <c:v>0.95865887104451453</c:v>
                </c:pt>
                <c:pt idx="171">
                  <c:v>0.95780276629589178</c:v>
                </c:pt>
                <c:pt idx="172">
                  <c:v>0.95695420230660544</c:v>
                </c:pt>
                <c:pt idx="173">
                  <c:v>0.95611318905468223</c:v>
                </c:pt>
                <c:pt idx="174">
                  <c:v>0.9552797334606391</c:v>
                </c:pt>
                <c:pt idx="175">
                  <c:v>0.95445383946337248</c:v>
                </c:pt>
                <c:pt idx="176">
                  <c:v>0.95363550809786835</c:v>
                </c:pt>
                <c:pt idx="177">
                  <c:v>0.95282473757294561</c:v>
                </c:pt>
                <c:pt idx="178">
                  <c:v>0.95202152334974333</c:v>
                </c:pt>
                <c:pt idx="179">
                  <c:v>0.95122585822068251</c:v>
                </c:pt>
                <c:pt idx="180">
                  <c:v>0.9504377323885751</c:v>
                </c:pt>
                <c:pt idx="181">
                  <c:v>0.94965713354584114</c:v>
                </c:pt>
                <c:pt idx="182">
                  <c:v>0.94888404695377038</c:v>
                </c:pt>
                <c:pt idx="183">
                  <c:v>0.94811845552191987</c:v>
                </c:pt>
                <c:pt idx="184">
                  <c:v>0.947360339885985</c:v>
                </c:pt>
                <c:pt idx="185">
                  <c:v>0.94660967848777999</c:v>
                </c:pt>
                <c:pt idx="186">
                  <c:v>0.94586644765253991</c:v>
                </c:pt>
                <c:pt idx="187">
                  <c:v>0.94513062166487938</c:v>
                </c:pt>
                <c:pt idx="188">
                  <c:v>0.94440217284880079</c:v>
                </c:pt>
                <c:pt idx="189">
                  <c:v>0.94368107164071924</c:v>
                </c:pt>
                <c:pt idx="190">
                  <c:v>0.94296728666659801</c:v>
                </c:pt>
                <c:pt idx="191">
                  <c:v>0.94226078481500963</c:v>
                </c:pt>
                <c:pt idx="192">
                  <c:v>0.9415615313112321</c:v>
                </c:pt>
                <c:pt idx="193">
                  <c:v>0.94086948978926643</c:v>
                </c:pt>
                <c:pt idx="194">
                  <c:v>0.94018462236298483</c:v>
                </c:pt>
                <c:pt idx="195">
                  <c:v>0.93950688969630303</c:v>
                </c:pt>
                <c:pt idx="196">
                  <c:v>0.93883625107177493</c:v>
                </c:pt>
                <c:pt idx="197">
                  <c:v>0.93817266445848291</c:v>
                </c:pt>
                <c:pt idx="198">
                  <c:v>0.93751608657803764</c:v>
                </c:pt>
                <c:pt idx="199">
                  <c:v>0.9368664729697127</c:v>
                </c:pt>
                <c:pt idx="200">
                  <c:v>0.93622377805404389</c:v>
                </c:pt>
                <c:pt idx="201">
                  <c:v>0.93558795519500582</c:v>
                </c:pt>
                <c:pt idx="202">
                  <c:v>0.93495895676084295</c:v>
                </c:pt>
                <c:pt idx="203">
                  <c:v>0.93433673418356111</c:v>
                </c:pt>
                <c:pt idx="204">
                  <c:v>0.93372123801679685</c:v>
                </c:pt>
                <c:pt idx="205">
                  <c:v>0.9331124179923882</c:v>
                </c:pt>
                <c:pt idx="206">
                  <c:v>0.93251022307543108</c:v>
                </c:pt>
                <c:pt idx="207">
                  <c:v>0.9319146015178863</c:v>
                </c:pt>
                <c:pt idx="208">
                  <c:v>0.93132550091066013</c:v>
                </c:pt>
                <c:pt idx="209">
                  <c:v>0.93074286823432484</c:v>
                </c:pt>
                <c:pt idx="210">
                  <c:v>0.93016664990832931</c:v>
                </c:pt>
                <c:pt idx="211">
                  <c:v>0.9295967918386554</c:v>
                </c:pt>
                <c:pt idx="212">
                  <c:v>0.92903323946421956</c:v>
                </c:pt>
                <c:pt idx="213">
                  <c:v>0.92847593780164861</c:v>
                </c:pt>
                <c:pt idx="214">
                  <c:v>0.92792483148874427</c:v>
                </c:pt>
                <c:pt idx="215">
                  <c:v>0.92737986482641954</c:v>
                </c:pt>
                <c:pt idx="216">
                  <c:v>0.92684098181943264</c:v>
                </c:pt>
                <c:pt idx="217">
                  <c:v>0.9263081262154419</c:v>
                </c:pt>
                <c:pt idx="218">
                  <c:v>0.92578124154302532</c:v>
                </c:pt>
                <c:pt idx="219">
                  <c:v>0.9252602711479988</c:v>
                </c:pt>
                <c:pt idx="220">
                  <c:v>0.92474515822878778</c:v>
                </c:pt>
                <c:pt idx="221">
                  <c:v>0.9242358458701474</c:v>
                </c:pt>
                <c:pt idx="222">
                  <c:v>0.92373227707582573</c:v>
                </c:pt>
                <c:pt idx="223">
                  <c:v>0.92323439479986025</c:v>
                </c:pt>
                <c:pt idx="224">
                  <c:v>0.92274214197671534</c:v>
                </c:pt>
                <c:pt idx="225">
                  <c:v>0.92225546155008686</c:v>
                </c:pt>
                <c:pt idx="226">
                  <c:v>0.92177429650064113</c:v>
                </c:pt>
                <c:pt idx="227">
                  <c:v>0.9212985898725603</c:v>
                </c:pt>
                <c:pt idx="228">
                  <c:v>0.92082828479891932</c:v>
                </c:pt>
                <c:pt idx="229">
                  <c:v>0.92036332452596092</c:v>
                </c:pt>
                <c:pt idx="230">
                  <c:v>0.91990365243632988</c:v>
                </c:pt>
                <c:pt idx="231">
                  <c:v>0.91944921207118302</c:v>
                </c:pt>
                <c:pt idx="232">
                  <c:v>0.91899994715138611</c:v>
                </c:pt>
                <c:pt idx="233">
                  <c:v>0.91855580159757044</c:v>
                </c:pt>
                <c:pt idx="234">
                  <c:v>0.91811671954926688</c:v>
                </c:pt>
                <c:pt idx="235">
                  <c:v>0.91768264538315558</c:v>
                </c:pt>
                <c:pt idx="236">
                  <c:v>0.91725352373031876</c:v>
                </c:pt>
                <c:pt idx="237">
                  <c:v>0.91682929949263037</c:v>
                </c:pt>
                <c:pt idx="238">
                  <c:v>0.91640991785824366</c:v>
                </c:pt>
                <c:pt idx="239">
                  <c:v>0.91599532431624064</c:v>
                </c:pt>
                <c:pt idx="240">
                  <c:v>0.91558546467058477</c:v>
                </c:pt>
                <c:pt idx="241">
                  <c:v>0.9151802850530828</c:v>
                </c:pt>
                <c:pt idx="242">
                  <c:v>0.91477973193563611</c:v>
                </c:pt>
                <c:pt idx="243">
                  <c:v>0.91438375214202572</c:v>
                </c:pt>
                <c:pt idx="244">
                  <c:v>0.91399229285843164</c:v>
                </c:pt>
                <c:pt idx="245">
                  <c:v>0.91360530164379117</c:v>
                </c:pt>
                <c:pt idx="246">
                  <c:v>0.91322272643925839</c:v>
                </c:pt>
                <c:pt idx="247">
                  <c:v>0.91284451557689106</c:v>
                </c:pt>
                <c:pt idx="248">
                  <c:v>0.91247061778802208</c:v>
                </c:pt>
                <c:pt idx="249">
                  <c:v>0.91210098221075897</c:v>
                </c:pt>
                <c:pt idx="250">
                  <c:v>0.91173555839703935</c:v>
                </c:pt>
                <c:pt idx="251">
                  <c:v>0.91137429631909239</c:v>
                </c:pt>
                <c:pt idx="252">
                  <c:v>0.91101714637537301</c:v>
                </c:pt>
                <c:pt idx="253">
                  <c:v>0.91066405939599637</c:v>
                </c:pt>
                <c:pt idx="254">
                  <c:v>0.91031498664757293</c:v>
                </c:pt>
                <c:pt idx="255">
                  <c:v>0.9099698798377881</c:v>
                </c:pt>
                <c:pt idx="256">
                  <c:v>0.9096286911192103</c:v>
                </c:pt>
                <c:pt idx="257">
                  <c:v>0.90929137309304353</c:v>
                </c:pt>
                <c:pt idx="258">
                  <c:v>0.90895787881203605</c:v>
                </c:pt>
                <c:pt idx="259">
                  <c:v>0.90862816178333961</c:v>
                </c:pt>
                <c:pt idx="260">
                  <c:v>0.90830217597081808</c:v>
                </c:pt>
                <c:pt idx="261">
                  <c:v>0.90797987579696859</c:v>
                </c:pt>
                <c:pt idx="262">
                  <c:v>0.90766121614454232</c:v>
                </c:pt>
                <c:pt idx="263">
                  <c:v>0.9073461523578823</c:v>
                </c:pt>
                <c:pt idx="264">
                  <c:v>0.90703464024374503</c:v>
                </c:pt>
                <c:pt idx="265">
                  <c:v>0.90672663607206094</c:v>
                </c:pt>
                <c:pt idx="266">
                  <c:v>0.90642209657621753</c:v>
                </c:pt>
                <c:pt idx="267">
                  <c:v>0.90612097895313148</c:v>
                </c:pt>
                <c:pt idx="268">
                  <c:v>0.90582324086301558</c:v>
                </c:pt>
                <c:pt idx="269">
                  <c:v>0.90552884042902893</c:v>
                </c:pt>
                <c:pt idx="270">
                  <c:v>0.90523773623642767</c:v>
                </c:pt>
                <c:pt idx="271">
                  <c:v>0.90494988733176562</c:v>
                </c:pt>
                <c:pt idx="272">
                  <c:v>0.90466525322170077</c:v>
                </c:pt>
                <c:pt idx="273">
                  <c:v>0.9043837938715964</c:v>
                </c:pt>
                <c:pt idx="274">
                  <c:v>0.90410546970405004</c:v>
                </c:pt>
                <c:pt idx="275">
                  <c:v>0.90383024159716152</c:v>
                </c:pt>
                <c:pt idx="276">
                  <c:v>0.90355807088252349</c:v>
                </c:pt>
                <c:pt idx="277">
                  <c:v>0.90328891934323952</c:v>
                </c:pt>
                <c:pt idx="278">
                  <c:v>0.90302274921175407</c:v>
                </c:pt>
                <c:pt idx="279">
                  <c:v>0.9027595231672928</c:v>
                </c:pt>
                <c:pt idx="280">
                  <c:v>0.90249920433352593</c:v>
                </c:pt>
                <c:pt idx="281">
                  <c:v>0.90224175627578151</c:v>
                </c:pt>
                <c:pt idx="282">
                  <c:v>0.90198714299846416</c:v>
                </c:pt>
                <c:pt idx="283">
                  <c:v>0.90173532894196862</c:v>
                </c:pt>
                <c:pt idx="284">
                  <c:v>0.90148627897986533</c:v>
                </c:pt>
                <c:pt idx="285">
                  <c:v>0.90123995841569193</c:v>
                </c:pt>
                <c:pt idx="286">
                  <c:v>0.90099633297987791</c:v>
                </c:pt>
                <c:pt idx="287">
                  <c:v>0.90075536882641394</c:v>
                </c:pt>
                <c:pt idx="288">
                  <c:v>0.90051703252953785</c:v>
                </c:pt>
                <c:pt idx="289">
                  <c:v>0.90028129108033739</c:v>
                </c:pt>
                <c:pt idx="290">
                  <c:v>0.90004811188321965</c:v>
                </c:pt>
                <c:pt idx="291">
                  <c:v>0.89981746275245833</c:v>
                </c:pt>
                <c:pt idx="292">
                  <c:v>0.89958931190844116</c:v>
                </c:pt>
                <c:pt idx="293">
                  <c:v>0.89936362797419489</c:v>
                </c:pt>
                <c:pt idx="294">
                  <c:v>0.8991403799715717</c:v>
                </c:pt>
                <c:pt idx="295">
                  <c:v>0.89891953731754104</c:v>
                </c:pt>
                <c:pt idx="296">
                  <c:v>0.89870106982045916</c:v>
                </c:pt>
                <c:pt idx="297">
                  <c:v>0.89848494767611164</c:v>
                </c:pt>
                <c:pt idx="298">
                  <c:v>0.89827114146409337</c:v>
                </c:pt>
                <c:pt idx="299">
                  <c:v>0.89805962214377888</c:v>
                </c:pt>
                <c:pt idx="300">
                  <c:v>0.89785036105044758</c:v>
                </c:pt>
                <c:pt idx="301">
                  <c:v>0.89764332989148676</c:v>
                </c:pt>
                <c:pt idx="302">
                  <c:v>0.89743850074233933</c:v>
                </c:pt>
                <c:pt idx="303">
                  <c:v>0.89723584604269568</c:v>
                </c:pt>
                <c:pt idx="304">
                  <c:v>0.89703533859247475</c:v>
                </c:pt>
                <c:pt idx="305">
                  <c:v>0.89683695154786047</c:v>
                </c:pt>
                <c:pt idx="306">
                  <c:v>0.89664065841744933</c:v>
                </c:pt>
                <c:pt idx="307">
                  <c:v>0.89644643305824245</c:v>
                </c:pt>
                <c:pt idx="308">
                  <c:v>0.89625424967166545</c:v>
                </c:pt>
                <c:pt idx="309">
                  <c:v>0.8960640827997326</c:v>
                </c:pt>
                <c:pt idx="310">
                  <c:v>0.89587590732096123</c:v>
                </c:pt>
                <c:pt idx="311">
                  <c:v>0.89568969844666912</c:v>
                </c:pt>
                <c:pt idx="312">
                  <c:v>0.89550543171677788</c:v>
                </c:pt>
                <c:pt idx="313">
                  <c:v>0.8953230829961325</c:v>
                </c:pt>
                <c:pt idx="314">
                  <c:v>0.8951426284705768</c:v>
                </c:pt>
                <c:pt idx="315">
                  <c:v>0.89496404464297319</c:v>
                </c:pt>
                <c:pt idx="316">
                  <c:v>0.8947873083294613</c:v>
                </c:pt>
                <c:pt idx="317">
                  <c:v>0.89461239665557213</c:v>
                </c:pt>
                <c:pt idx="318">
                  <c:v>0.8944392870524478</c:v>
                </c:pt>
                <c:pt idx="319">
                  <c:v>0.89426795725301678</c:v>
                </c:pt>
              </c:numCache>
            </c:numRef>
          </c:yVal>
          <c:smooth val="0"/>
        </c:ser>
        <c:ser>
          <c:idx val="1"/>
          <c:order val="1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'letzter Versuch'!$D$14:$D$15</c:f>
              <c:numCache>
                <c:formatCode>0.00</c:formatCode>
                <c:ptCount val="2"/>
                <c:pt idx="0">
                  <c:v>1.085640646055102</c:v>
                </c:pt>
                <c:pt idx="1">
                  <c:v>1.085640646055102</c:v>
                </c:pt>
              </c:numCache>
            </c:numRef>
          </c:xVal>
          <c:yVal>
            <c:numRef>
              <c:f>'letzter Versuch'!$E$14:$E$15</c:f>
              <c:numCache>
                <c:formatCode>0.00</c:formatCode>
                <c:ptCount val="2"/>
                <c:pt idx="0">
                  <c:v>1.1737012220968657</c:v>
                </c:pt>
                <c:pt idx="1">
                  <c:v>0.84955455939036595</c:v>
                </c:pt>
              </c:numCache>
            </c:numRef>
          </c:yVal>
          <c:smooth val="0"/>
        </c:ser>
        <c:ser>
          <c:idx val="2"/>
          <c:order val="2"/>
          <c:marker>
            <c:symbol val="none"/>
          </c:marker>
          <c:xVal>
            <c:numRef>
              <c:f>'letzter Versuch'!$F$14:$F$15</c:f>
              <c:numCache>
                <c:formatCode>0.00</c:formatCode>
                <c:ptCount val="2"/>
                <c:pt idx="0">
                  <c:v>0</c:v>
                </c:pt>
                <c:pt idx="1">
                  <c:v>3.189999999999976</c:v>
                </c:pt>
              </c:numCache>
            </c:numRef>
          </c:xVal>
          <c:yVal>
            <c:numRef>
              <c:f>'letzter Versuch'!$G$14:$G$15</c:f>
              <c:numCache>
                <c:formatCode>0.00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909760"/>
        <c:axId val="115911680"/>
      </c:scatterChart>
      <c:valAx>
        <c:axId val="115909760"/>
        <c:scaling>
          <c:orientation val="minMax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Zeitspanne t E in 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15911680"/>
        <c:crosses val="autoZero"/>
        <c:crossBetween val="midCat"/>
      </c:valAx>
      <c:valAx>
        <c:axId val="115911680"/>
        <c:scaling>
          <c:orientation val="minMax"/>
          <c:min val="0.60000000000000009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Dopplereffekt 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1590976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9</xdr:row>
      <xdr:rowOff>26670</xdr:rowOff>
    </xdr:from>
    <xdr:to>
      <xdr:col>17</xdr:col>
      <xdr:colOff>251460</xdr:colOff>
      <xdr:row>24</xdr:row>
      <xdr:rowOff>26670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337185</xdr:colOff>
      <xdr:row>16</xdr:row>
      <xdr:rowOff>121920</xdr:rowOff>
    </xdr:from>
    <xdr:to>
      <xdr:col>12</xdr:col>
      <xdr:colOff>28575</xdr:colOff>
      <xdr:row>39</xdr:row>
      <xdr:rowOff>41910</xdr:rowOff>
    </xdr:to>
    <xdr:graphicFrame macro="">
      <xdr:nvGraphicFramePr>
        <xdr:cNvPr id="3" name="Diagramm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522922</xdr:colOff>
      <xdr:row>22</xdr:row>
      <xdr:rowOff>167640</xdr:rowOff>
    </xdr:from>
    <xdr:to>
      <xdr:col>8</xdr:col>
      <xdr:colOff>522922</xdr:colOff>
      <xdr:row>39</xdr:row>
      <xdr:rowOff>45720</xdr:rowOff>
    </xdr:to>
    <xdr:graphicFrame macro="">
      <xdr:nvGraphicFramePr>
        <xdr:cNvPr id="3" name="Diagramm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156210</xdr:colOff>
      <xdr:row>20</xdr:row>
      <xdr:rowOff>38100</xdr:rowOff>
    </xdr:from>
    <xdr:to>
      <xdr:col>9</xdr:col>
      <xdr:colOff>198120</xdr:colOff>
      <xdr:row>43</xdr:row>
      <xdr:rowOff>179070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00"/>
  <sheetViews>
    <sheetView workbookViewId="0">
      <selection activeCell="G13" sqref="G13"/>
    </sheetView>
  </sheetViews>
  <sheetFormatPr baseColWidth="10" defaultRowHeight="14.4" x14ac:dyDescent="0.3"/>
  <cols>
    <col min="1" max="1" width="18" customWidth="1"/>
  </cols>
  <sheetData>
    <row r="2" spans="1:8" ht="15" x14ac:dyDescent="0.25">
      <c r="A2" t="s">
        <v>2</v>
      </c>
      <c r="B2" t="s">
        <v>3</v>
      </c>
      <c r="C2">
        <v>340</v>
      </c>
      <c r="D2" t="s">
        <v>4</v>
      </c>
    </row>
    <row r="3" spans="1:8" ht="15" x14ac:dyDescent="0.25">
      <c r="A3" t="s">
        <v>0</v>
      </c>
      <c r="B3" t="s">
        <v>1</v>
      </c>
      <c r="C3">
        <v>100</v>
      </c>
      <c r="D3" t="s">
        <v>4</v>
      </c>
      <c r="F3" t="s">
        <v>28</v>
      </c>
      <c r="G3">
        <f>IF(B13*C13/(B13*B13+1)+SQRT(B13*C13/(B13*B13+1)*B13*C13/(B13*B13+1)-C13*C13+1)&lt;&gt;1,B13*C13/(B13*B13+1)-SQRT(B13*C13/(B13*B13+1)*B13*C13/(B13*B13+1)-C13*C13+1),B13*C13/(B13*B13+1)+SQRT(B13*C13/(B13*B13+1)*B13*C13/(B13*B13+1)-C13*C13+1))</f>
        <v>-0.83947202375262431</v>
      </c>
    </row>
    <row r="4" spans="1:8" ht="15" x14ac:dyDescent="0.25">
      <c r="A4" t="s">
        <v>5</v>
      </c>
      <c r="B4" t="s">
        <v>6</v>
      </c>
      <c r="C4">
        <v>30</v>
      </c>
      <c r="D4" t="s">
        <v>4</v>
      </c>
    </row>
    <row r="5" spans="1:8" x14ac:dyDescent="0.3">
      <c r="A5" t="s">
        <v>18</v>
      </c>
      <c r="B5" t="s">
        <v>19</v>
      </c>
      <c r="C5">
        <v>0</v>
      </c>
      <c r="D5" t="s">
        <v>20</v>
      </c>
    </row>
    <row r="6" spans="1:8" ht="15" x14ac:dyDescent="0.25">
      <c r="A6" t="s">
        <v>7</v>
      </c>
      <c r="B6" t="s">
        <v>8</v>
      </c>
      <c r="C6">
        <v>-33</v>
      </c>
      <c r="D6" t="s">
        <v>9</v>
      </c>
    </row>
    <row r="7" spans="1:8" ht="15" x14ac:dyDescent="0.25">
      <c r="A7" t="s">
        <v>10</v>
      </c>
      <c r="B7" t="s">
        <v>11</v>
      </c>
      <c r="C7">
        <v>30</v>
      </c>
      <c r="D7" t="s">
        <v>9</v>
      </c>
    </row>
    <row r="9" spans="1:8" ht="15" x14ac:dyDescent="0.25">
      <c r="A9" t="s">
        <v>13</v>
      </c>
      <c r="B9" t="s">
        <v>16</v>
      </c>
      <c r="C9">
        <v>0.01</v>
      </c>
      <c r="D9" t="s">
        <v>14</v>
      </c>
    </row>
    <row r="10" spans="1:8" ht="15" x14ac:dyDescent="0.25">
      <c r="G10" t="s">
        <v>31</v>
      </c>
      <c r="H10">
        <v>0.01</v>
      </c>
    </row>
    <row r="11" spans="1:8" ht="15" x14ac:dyDescent="0.25">
      <c r="A11" t="s">
        <v>12</v>
      </c>
      <c r="B11" t="s">
        <v>22</v>
      </c>
      <c r="C11" t="s">
        <v>22</v>
      </c>
      <c r="D11" t="s">
        <v>25</v>
      </c>
      <c r="G11" t="s">
        <v>15</v>
      </c>
      <c r="H11" t="s">
        <v>30</v>
      </c>
    </row>
    <row r="12" spans="1:8" ht="15" x14ac:dyDescent="0.25">
      <c r="A12" t="s">
        <v>21</v>
      </c>
      <c r="B12" s="1" t="s">
        <v>23</v>
      </c>
      <c r="C12" t="s">
        <v>24</v>
      </c>
      <c r="D12" t="s">
        <v>26</v>
      </c>
      <c r="E12" t="s">
        <v>27</v>
      </c>
      <c r="F12" t="s">
        <v>29</v>
      </c>
      <c r="G12" t="s">
        <v>17</v>
      </c>
    </row>
    <row r="13" spans="1:8" ht="15" x14ac:dyDescent="0.25">
      <c r="A13">
        <v>1E-3</v>
      </c>
      <c r="B13">
        <f>($C$7+$C$4*SIN($C$5/180*PI())*A13)/($C$6+$C$4*COS($C$5/180*PI())*A13)</f>
        <v>-0.90991810737033674</v>
      </c>
      <c r="C13">
        <f>B13*$C$3/$C$2</f>
        <v>-0.2676229727559814</v>
      </c>
      <c r="D13">
        <f>IF(A13&lt;-$C$6/$C$4,B13*C13/(B13*B13+1)+SQRT(B13*C13/(B13*B13+1)*B13*C13/(B13*B13+1)-(C13*C13-1)/(B13*B13+1)),B13*C13/(B13*B13+1)-SQRT(B13*C13/(B13*B13+1)*B13*C13/(B13*B13+1)-(C13*C13-1)/(B13*B13+1)))</f>
        <v>0.85821809220826661</v>
      </c>
      <c r="E13">
        <f>SQRT(1-D13*D13)</f>
        <v>0.51328520941714573</v>
      </c>
      <c r="F13">
        <f>($C$6+$C$4*COS($C$5/180*PI())*A13)/($C$2*D13-$C$3)</f>
        <v>-0.17190305214101434</v>
      </c>
      <c r="G13">
        <f>(F13-SQRT(POWER($C$7+$C$4*SIN($C$5/180*PI())*F13,2)+POWER($C$6+($C$4*COS($C$5/180*PI())-$C$3)*F13,2))/2/PI()/$C$2)</f>
        <v>-0.18903590865287209</v>
      </c>
      <c r="H13" t="str">
        <f>IF(ABS(COS(ATAN(($C$7+$C$4*SIN($C$5/180*PI())*A13)/($C$6+$C$4*COS($C$5/180*PI())*A13))))&lt;$H$10,G13,"")</f>
        <v/>
      </c>
    </row>
    <row r="14" spans="1:8" ht="15" x14ac:dyDescent="0.25">
      <c r="A14">
        <f>A13+$C$9</f>
        <v>1.0999999999999999E-2</v>
      </c>
      <c r="B14">
        <f t="shared" ref="B14:B77" si="0">($C$7+$C$4*SIN($C$5/180*PI())*A14)/($C$6+$C$4*COS($C$5/180*PI())*A14)</f>
        <v>-0.91827364554637281</v>
      </c>
      <c r="C14">
        <f t="shared" ref="C14:C77" si="1">B14*$C$3/$C$2</f>
        <v>-0.27008048398422729</v>
      </c>
      <c r="D14">
        <f t="shared" ref="D14:D77" si="2">IF(A14&lt;-$C$6/$C$4,B14*C14/(B14*B14+1)+SQRT(B14*C14/(B14*B14+1)*B14*C14/(B14*B14+1)-(C14*C14-1)/(B14*B14+1)),B14*C14/(B14*B14+1)-SQRT(B14*C14/(B14*B14+1)*B14*C14/(B14*B14+1)-(C14*C14-1)/(B14*B14+1)))</f>
        <v>0.85639373764018356</v>
      </c>
      <c r="E14">
        <f t="shared" ref="E14:E77" si="3">SQRT(1-D14*D14)</f>
        <v>0.51632331550170807</v>
      </c>
      <c r="F14">
        <f t="shared" ref="F14:F77" si="4">($C$6+$C$4*COS($C$5/180*PI())*A14)/($C$2*D14-$C$3)</f>
        <v>-0.1708915547071691</v>
      </c>
      <c r="G14">
        <f t="shared" ref="G14:G77" si="5">(F14-SQRT(POWER($C$7+$C$4*SIN($C$5/180*PI())*F14,2)+POWER($C$6+($C$4*COS($C$5/180*PI())-$C$3)*F14,2))/2/PI()/$C$2)</f>
        <v>-0.18804341933995081</v>
      </c>
      <c r="H14" t="str">
        <f t="shared" ref="H14:H77" si="6">IF(ABS(COS(ATAN(($C$7+$C$4*SIN($C$5/180*PI())*A14)/($C$6+$C$4*COS($C$5/180*PI())*A14))))&lt;$H$10,G14,"")</f>
        <v/>
      </c>
    </row>
    <row r="15" spans="1:8" ht="15" x14ac:dyDescent="0.25">
      <c r="A15">
        <f t="shared" ref="A15:A78" si="7">A14+$C$9</f>
        <v>2.0999999999999998E-2</v>
      </c>
      <c r="B15">
        <f t="shared" si="0"/>
        <v>-0.92678405931417984</v>
      </c>
      <c r="C15">
        <f t="shared" si="1"/>
        <v>-0.27258354685711172</v>
      </c>
      <c r="D15">
        <f t="shared" si="2"/>
        <v>0.85453808877943804</v>
      </c>
      <c r="E15">
        <f t="shared" si="3"/>
        <v>0.51938873190047674</v>
      </c>
      <c r="F15">
        <f t="shared" si="4"/>
        <v>-0.16988295798175757</v>
      </c>
      <c r="G15">
        <f t="shared" si="5"/>
        <v>-0.18705381897459639</v>
      </c>
      <c r="H15" t="str">
        <f t="shared" si="6"/>
        <v/>
      </c>
    </row>
    <row r="16" spans="1:8" ht="15" x14ac:dyDescent="0.25">
      <c r="A16">
        <f t="shared" si="7"/>
        <v>3.1E-2</v>
      </c>
      <c r="B16">
        <f t="shared" si="0"/>
        <v>-0.93545369504209541</v>
      </c>
      <c r="C16">
        <f t="shared" si="1"/>
        <v>-0.27513343971826337</v>
      </c>
      <c r="D16">
        <f t="shared" si="2"/>
        <v>0.85265052999716162</v>
      </c>
      <c r="E16">
        <f t="shared" si="3"/>
        <v>0.52248164914718243</v>
      </c>
      <c r="F16">
        <f t="shared" si="4"/>
        <v>-0.16887730748375293</v>
      </c>
      <c r="G16">
        <f t="shared" si="5"/>
        <v>-0.18606715170636229</v>
      </c>
      <c r="H16" t="str">
        <f t="shared" si="6"/>
        <v/>
      </c>
    </row>
    <row r="17" spans="1:8" ht="15" x14ac:dyDescent="0.25">
      <c r="A17">
        <f t="shared" si="7"/>
        <v>4.1000000000000002E-2</v>
      </c>
      <c r="B17">
        <f t="shared" si="0"/>
        <v>-0.94428706326723322</v>
      </c>
      <c r="C17">
        <f t="shared" si="1"/>
        <v>-0.27773148919624502</v>
      </c>
      <c r="D17">
        <f t="shared" si="2"/>
        <v>0.85073043374046431</v>
      </c>
      <c r="E17">
        <f t="shared" si="3"/>
        <v>0.52560225371259728</v>
      </c>
      <c r="F17">
        <f t="shared" si="4"/>
        <v>-0.16787464949854389</v>
      </c>
      <c r="G17">
        <f t="shared" si="5"/>
        <v>-0.18508346243290036</v>
      </c>
      <c r="H17" t="str">
        <f t="shared" si="6"/>
        <v/>
      </c>
    </row>
    <row r="18" spans="1:8" ht="15" x14ac:dyDescent="0.25">
      <c r="A18">
        <f t="shared" si="7"/>
        <v>5.1000000000000004E-2</v>
      </c>
      <c r="B18">
        <f t="shared" si="0"/>
        <v>-0.95328884652049573</v>
      </c>
      <c r="C18">
        <f t="shared" si="1"/>
        <v>-0.28037907250602812</v>
      </c>
      <c r="D18">
        <f t="shared" si="2"/>
        <v>0.8487771603838441</v>
      </c>
      <c r="E18">
        <f t="shared" si="3"/>
        <v>0.52875072766922804</v>
      </c>
      <c r="F18">
        <f t="shared" si="4"/>
        <v>-0.16687503108807933</v>
      </c>
      <c r="G18">
        <f t="shared" si="5"/>
        <v>-0.18410279680984826</v>
      </c>
      <c r="H18" t="str">
        <f t="shared" si="6"/>
        <v/>
      </c>
    </row>
    <row r="19" spans="1:8" ht="15" x14ac:dyDescent="0.25">
      <c r="A19">
        <f t="shared" si="7"/>
        <v>6.1000000000000006E-2</v>
      </c>
      <c r="B19">
        <f t="shared" si="0"/>
        <v>-0.96246390760346479</v>
      </c>
      <c r="C19">
        <f t="shared" si="1"/>
        <v>-0.28307761988337199</v>
      </c>
      <c r="D19">
        <f t="shared" si="2"/>
        <v>0.84679005808533114</v>
      </c>
      <c r="E19">
        <f t="shared" si="3"/>
        <v>0.53192724834120075</v>
      </c>
      <c r="F19">
        <f t="shared" si="4"/>
        <v>-0.16587850010091829</v>
      </c>
      <c r="G19">
        <f t="shared" si="5"/>
        <v>-0.18312520126062412</v>
      </c>
      <c r="H19" t="str">
        <f t="shared" si="6"/>
        <v/>
      </c>
    </row>
    <row r="20" spans="1:8" ht="15" x14ac:dyDescent="0.25">
      <c r="A20">
        <f t="shared" si="7"/>
        <v>7.1000000000000008E-2</v>
      </c>
      <c r="B20">
        <f t="shared" si="0"/>
        <v>-0.97181729834791053</v>
      </c>
      <c r="C20">
        <f t="shared" si="1"/>
        <v>-0.28582861716115016</v>
      </c>
      <c r="D20">
        <f t="shared" si="2"/>
        <v>0.84476846264794336</v>
      </c>
      <c r="E20">
        <f t="shared" si="3"/>
        <v>0.53513198793889194</v>
      </c>
      <c r="F20">
        <f t="shared" si="4"/>
        <v>-0.16488510518216837</v>
      </c>
      <c r="G20">
        <f t="shared" si="5"/>
        <v>-0.1821507229861116</v>
      </c>
      <c r="H20" t="str">
        <f t="shared" si="6"/>
        <v/>
      </c>
    </row>
    <row r="21" spans="1:8" ht="15" x14ac:dyDescent="0.25">
      <c r="A21">
        <f t="shared" si="7"/>
        <v>8.1000000000000003E-2</v>
      </c>
      <c r="B21">
        <f t="shared" si="0"/>
        <v>-0.98135426889106969</v>
      </c>
      <c r="C21">
        <f t="shared" si="1"/>
        <v>-0.28863360849737341</v>
      </c>
      <c r="D21">
        <f t="shared" si="2"/>
        <v>0.84271169738706475</v>
      </c>
      <c r="E21">
        <f t="shared" si="3"/>
        <v>0.53836511317786206</v>
      </c>
      <c r="F21">
        <f t="shared" si="4"/>
        <v>-0.16389489578329419</v>
      </c>
      <c r="G21">
        <f t="shared" si="5"/>
        <v>-0.18117940997421805</v>
      </c>
      <c r="H21" t="str">
        <f t="shared" si="6"/>
        <v/>
      </c>
    </row>
    <row r="22" spans="1:8" ht="15" x14ac:dyDescent="0.25">
      <c r="A22">
        <f t="shared" si="7"/>
        <v>9.0999999999999998E-2</v>
      </c>
      <c r="B22">
        <f t="shared" si="0"/>
        <v>-0.99108027750247774</v>
      </c>
      <c r="C22">
        <f t="shared" si="1"/>
        <v>-0.29149419926543463</v>
      </c>
      <c r="D22">
        <f t="shared" si="2"/>
        <v>0.84061907300439964</v>
      </c>
      <c r="E22">
        <f t="shared" si="3"/>
        <v>0.5416267848816414</v>
      </c>
      <c r="F22">
        <f t="shared" si="4"/>
        <v>-0.16290792217177483</v>
      </c>
      <c r="G22">
        <f t="shared" si="5"/>
        <v>-0.18021131100928453</v>
      </c>
      <c r="H22" t="str">
        <f t="shared" si="6"/>
        <v/>
      </c>
    </row>
    <row r="23" spans="1:8" ht="15" x14ac:dyDescent="0.25">
      <c r="A23">
        <f t="shared" si="7"/>
        <v>0.10099999999999999</v>
      </c>
      <c r="B23">
        <f t="shared" si="0"/>
        <v>-1.0010010010010011</v>
      </c>
      <c r="C23">
        <f t="shared" si="1"/>
        <v>-0.29441205911794149</v>
      </c>
      <c r="D23">
        <f t="shared" si="2"/>
        <v>0.83848988746918562</v>
      </c>
      <c r="E23">
        <f t="shared" si="3"/>
        <v>0.54491715756793013</v>
      </c>
      <c r="F23">
        <f t="shared" si="4"/>
        <v>-0.16192423544059087</v>
      </c>
      <c r="G23">
        <f t="shared" si="5"/>
        <v>-0.17924647568132954</v>
      </c>
      <c r="H23" t="str">
        <f t="shared" si="6"/>
        <v/>
      </c>
    </row>
    <row r="24" spans="1:8" ht="15" x14ac:dyDescent="0.25">
      <c r="A24">
        <f t="shared" si="7"/>
        <v>0.11099999999999999</v>
      </c>
      <c r="B24">
        <f t="shared" si="0"/>
        <v>-1.0111223458038423</v>
      </c>
      <c r="C24">
        <f t="shared" si="1"/>
        <v>-0.29738892523642418</v>
      </c>
      <c r="D24">
        <f t="shared" si="2"/>
        <v>0.83632342590739694</v>
      </c>
      <c r="E24">
        <f t="shared" si="3"/>
        <v>0.54823637901776889</v>
      </c>
      <c r="F24">
        <f t="shared" si="4"/>
        <v>-0.16094388751751781</v>
      </c>
      <c r="G24">
        <f t="shared" si="5"/>
        <v>-0.17828495439510283</v>
      </c>
      <c r="H24" t="str">
        <f t="shared" si="6"/>
        <v/>
      </c>
    </row>
    <row r="25" spans="1:8" ht="15" x14ac:dyDescent="0.25">
      <c r="A25">
        <f t="shared" si="7"/>
        <v>0.12099999999999998</v>
      </c>
      <c r="B25">
        <f t="shared" si="0"/>
        <v>-1.0214504596527068</v>
      </c>
      <c r="C25">
        <f t="shared" si="1"/>
        <v>-0.30042660578020786</v>
      </c>
      <c r="D25">
        <f t="shared" si="2"/>
        <v>0.83411896049970202</v>
      </c>
      <c r="E25">
        <f t="shared" si="3"/>
        <v>0.55158458982725078</v>
      </c>
      <c r="F25">
        <f t="shared" si="4"/>
        <v>-0.15996693117420346</v>
      </c>
      <c r="G25">
        <f t="shared" si="5"/>
        <v>-0.17732679837892851</v>
      </c>
      <c r="H25" t="str">
        <f t="shared" si="6"/>
        <v/>
      </c>
    </row>
    <row r="26" spans="1:8" ht="15" x14ac:dyDescent="0.25">
      <c r="A26">
        <f t="shared" si="7"/>
        <v>0.13099999999999998</v>
      </c>
      <c r="B26">
        <f t="shared" si="0"/>
        <v>-1.0319917440660475</v>
      </c>
      <c r="C26">
        <f t="shared" si="1"/>
        <v>-0.3035269835488375</v>
      </c>
      <c r="D26">
        <f t="shared" si="2"/>
        <v>0.83187575038898842</v>
      </c>
      <c r="E26">
        <f t="shared" si="3"/>
        <v>0.55496192294134694</v>
      </c>
      <c r="F26">
        <f t="shared" si="4"/>
        <v>-0.15899342003500402</v>
      </c>
      <c r="G26">
        <f t="shared" si="5"/>
        <v>-0.17637205969331179</v>
      </c>
      <c r="H26" t="str">
        <f t="shared" si="6"/>
        <v/>
      </c>
    </row>
    <row r="27" spans="1:8" ht="15" x14ac:dyDescent="0.25">
      <c r="A27">
        <f t="shared" si="7"/>
        <v>0.14099999999999999</v>
      </c>
      <c r="B27">
        <f t="shared" si="0"/>
        <v>-1.0427528675703859</v>
      </c>
      <c r="C27">
        <f t="shared" si="1"/>
        <v>-0.30669201987364292</v>
      </c>
      <c r="D27">
        <f t="shared" si="2"/>
        <v>0.82959304159830705</v>
      </c>
      <c r="E27">
        <f t="shared" si="3"/>
        <v>0.55836850316942988</v>
      </c>
      <c r="F27">
        <f t="shared" si="4"/>
        <v>-0.158023408585554</v>
      </c>
      <c r="G27">
        <f t="shared" si="5"/>
        <v>-0.17542079123928603</v>
      </c>
      <c r="H27" t="str">
        <f t="shared" si="6"/>
        <v/>
      </c>
    </row>
    <row r="28" spans="1:8" ht="15" x14ac:dyDescent="0.25">
      <c r="A28">
        <f t="shared" si="7"/>
        <v>0.151</v>
      </c>
      <c r="B28">
        <f t="shared" si="0"/>
        <v>-1.053740779768177</v>
      </c>
      <c r="C28">
        <f t="shared" si="1"/>
        <v>-0.30992375875534617</v>
      </c>
      <c r="D28">
        <f t="shared" si="2"/>
        <v>0.82727006696013317</v>
      </c>
      <c r="E28">
        <f t="shared" si="3"/>
        <v>0.56180444668209673</v>
      </c>
      <c r="F28">
        <f t="shared" si="4"/>
        <v>-0.15705695218104246</v>
      </c>
      <c r="G28">
        <f t="shared" si="5"/>
        <v>-0.17447304676647221</v>
      </c>
      <c r="H28" t="str">
        <f t="shared" si="6"/>
        <v/>
      </c>
    </row>
    <row r="29" spans="1:8" ht="15" x14ac:dyDescent="0.25">
      <c r="A29">
        <f t="shared" si="7"/>
        <v>0.161</v>
      </c>
      <c r="B29">
        <f t="shared" si="0"/>
        <v>-1.0649627263045793</v>
      </c>
      <c r="C29">
        <f t="shared" si="1"/>
        <v>-0.31322433126605276</v>
      </c>
      <c r="D29">
        <f t="shared" si="2"/>
        <v>0.82490604605789364</v>
      </c>
      <c r="E29">
        <f t="shared" si="3"/>
        <v>0.56526986048889283</v>
      </c>
      <c r="F29">
        <f t="shared" si="4"/>
        <v>-0.15609410705416668</v>
      </c>
      <c r="G29">
        <f t="shared" si="5"/>
        <v>-0.17352888088082377</v>
      </c>
      <c r="H29" t="str">
        <f t="shared" si="6"/>
        <v/>
      </c>
    </row>
    <row r="30" spans="1:8" ht="15" x14ac:dyDescent="0.25">
      <c r="A30">
        <f t="shared" si="7"/>
        <v>0.17100000000000001</v>
      </c>
      <c r="B30">
        <f t="shared" si="0"/>
        <v>-1.0764262648008613</v>
      </c>
      <c r="C30">
        <f t="shared" si="1"/>
        <v>-0.31659596023554748</v>
      </c>
      <c r="D30">
        <f t="shared" si="2"/>
        <v>0.82250018518074508</v>
      </c>
      <c r="E30">
        <f t="shared" si="3"/>
        <v>0.56876484189657861</v>
      </c>
      <c r="F30">
        <f t="shared" si="4"/>
        <v>-0.1551349303227349</v>
      </c>
      <c r="G30">
        <f t="shared" si="5"/>
        <v>-0.17258834905202819</v>
      </c>
      <c r="H30" t="str">
        <f t="shared" si="6"/>
        <v/>
      </c>
    </row>
    <row r="31" spans="1:8" x14ac:dyDescent="0.3">
      <c r="A31">
        <f t="shared" si="7"/>
        <v>0.18100000000000002</v>
      </c>
      <c r="B31">
        <f t="shared" si="0"/>
        <v>-1.088139281828074</v>
      </c>
      <c r="C31">
        <f t="shared" si="1"/>
        <v>-0.32004096524355119</v>
      </c>
      <c r="D31">
        <f t="shared" si="2"/>
        <v>0.82005167729264905</v>
      </c>
      <c r="E31">
        <f t="shared" si="3"/>
        <v>0.57228947794757945</v>
      </c>
      <c r="F31">
        <f t="shared" si="4"/>
        <v>-0.15417947999688583</v>
      </c>
      <c r="G31">
        <f t="shared" si="5"/>
        <v>-0.17165150762053433</v>
      </c>
      <c r="H31" t="str">
        <f t="shared" si="6"/>
        <v/>
      </c>
    </row>
    <row r="32" spans="1:8" x14ac:dyDescent="0.3">
      <c r="A32">
        <f t="shared" si="7"/>
        <v>0.19100000000000003</v>
      </c>
      <c r="B32">
        <f t="shared" si="0"/>
        <v>-1.1001100110011002</v>
      </c>
      <c r="C32">
        <f t="shared" si="1"/>
        <v>-0.32356176794150004</v>
      </c>
      <c r="D32">
        <f t="shared" si="2"/>
        <v>0.81755970201683215</v>
      </c>
      <c r="E32">
        <f t="shared" si="3"/>
        <v>0.57584384483829354</v>
      </c>
      <c r="F32">
        <f t="shared" si="4"/>
        <v>-0.15322781498589261</v>
      </c>
      <c r="G32">
        <f t="shared" si="5"/>
        <v>-0.17071841380417391</v>
      </c>
      <c r="H32" t="str">
        <f t="shared" si="6"/>
        <v/>
      </c>
    </row>
    <row r="33" spans="1:8" x14ac:dyDescent="0.3">
      <c r="A33">
        <f t="shared" si="7"/>
        <v>0.20100000000000004</v>
      </c>
      <c r="B33">
        <f t="shared" si="0"/>
        <v>-1.1123470522803116</v>
      </c>
      <c r="C33">
        <f t="shared" si="1"/>
        <v>-0.32716089772950341</v>
      </c>
      <c r="D33">
        <f t="shared" si="2"/>
        <v>0.81502342563677066</v>
      </c>
      <c r="E33">
        <f t="shared" si="3"/>
        <v>0.57942800731696031</v>
      </c>
      <c r="F33">
        <f t="shared" si="4"/>
        <v>-0.15227999510451759</v>
      </c>
      <c r="G33">
        <f t="shared" si="5"/>
        <v>-0.16978912570434407</v>
      </c>
      <c r="H33" t="str">
        <f t="shared" si="6"/>
        <v/>
      </c>
    </row>
    <row r="34" spans="1:8" x14ac:dyDescent="0.3">
      <c r="A34">
        <f t="shared" si="7"/>
        <v>0.21100000000000005</v>
      </c>
      <c r="B34">
        <f t="shared" si="0"/>
        <v>-1.124859392575928</v>
      </c>
      <c r="C34">
        <f t="shared" si="1"/>
        <v>-0.33084099781644943</v>
      </c>
      <c r="D34">
        <f t="shared" si="2"/>
        <v>0.81244200111489095</v>
      </c>
      <c r="E34">
        <f t="shared" si="3"/>
        <v>0.58304201806081823</v>
      </c>
      <c r="F34">
        <f t="shared" si="4"/>
        <v>-0.15133608107888211</v>
      </c>
      <c r="G34">
        <f t="shared" si="5"/>
        <v>-0.16886370231171649</v>
      </c>
      <c r="H34" t="str">
        <f t="shared" si="6"/>
        <v/>
      </c>
    </row>
    <row r="35" spans="1:8" x14ac:dyDescent="0.3">
      <c r="A35">
        <f t="shared" si="7"/>
        <v>0.22100000000000006</v>
      </c>
      <c r="B35">
        <f t="shared" si="0"/>
        <v>-1.137656427758817</v>
      </c>
      <c r="C35">
        <f t="shared" si="1"/>
        <v>-0.3346048316937697</v>
      </c>
      <c r="D35">
        <f t="shared" si="2"/>
        <v>0.80981456813022945</v>
      </c>
      <c r="E35">
        <f t="shared" si="3"/>
        <v>0.58668591703231632</v>
      </c>
      <c r="F35">
        <f t="shared" si="4"/>
        <v>-0.15039613455181478</v>
      </c>
      <c r="G35">
        <f t="shared" si="5"/>
        <v>-0.16794220351143704</v>
      </c>
      <c r="H35" t="str">
        <f t="shared" si="6"/>
        <v/>
      </c>
    </row>
    <row r="36" spans="1:8" x14ac:dyDescent="0.3">
      <c r="A36">
        <f t="shared" si="7"/>
        <v>0.23100000000000007</v>
      </c>
      <c r="B36">
        <f t="shared" si="0"/>
        <v>-1.1507479861910244</v>
      </c>
      <c r="C36">
        <f t="shared" si="1"/>
        <v>-0.33845529005618363</v>
      </c>
      <c r="D36">
        <f t="shared" si="2"/>
        <v>0.8071402531363473</v>
      </c>
      <c r="E36">
        <f t="shared" si="3"/>
        <v>0.5903597308141818</v>
      </c>
      <c r="F36">
        <f t="shared" si="4"/>
        <v>-0.14946021808763835</v>
      </c>
      <c r="G36">
        <f t="shared" si="5"/>
        <v>-0.1670246900877774</v>
      </c>
      <c r="H36" t="str">
        <f t="shared" si="6"/>
        <v/>
      </c>
    </row>
    <row r="37" spans="1:8" x14ac:dyDescent="0.3">
      <c r="A37">
        <f t="shared" si="7"/>
        <v>0.24100000000000008</v>
      </c>
      <c r="B37">
        <f t="shared" si="0"/>
        <v>-1.1641443538998837</v>
      </c>
      <c r="C37">
        <f t="shared" si="1"/>
        <v>-0.34239539820584813</v>
      </c>
      <c r="D37">
        <f t="shared" si="2"/>
        <v>0.8044181694408461</v>
      </c>
      <c r="E37">
        <f t="shared" si="3"/>
        <v>0.59406347192319287</v>
      </c>
      <c r="F37">
        <f t="shared" si="4"/>
        <v>-0.14852839517635769</v>
      </c>
      <c r="G37">
        <f t="shared" si="5"/>
        <v>-0.16611122372820156</v>
      </c>
      <c r="H37" t="str">
        <f t="shared" si="6"/>
        <v/>
      </c>
    </row>
    <row r="38" spans="1:8" x14ac:dyDescent="0.3">
      <c r="A38">
        <f t="shared" si="7"/>
        <v>0.25100000000000006</v>
      </c>
      <c r="B38">
        <f t="shared" si="0"/>
        <v>-1.1778563015312133</v>
      </c>
      <c r="C38">
        <f t="shared" si="1"/>
        <v>-0.34642832397976864</v>
      </c>
      <c r="D38">
        <f t="shared" si="2"/>
        <v>0.80164741730788613</v>
      </c>
      <c r="E38">
        <f t="shared" si="3"/>
        <v>0.5977971381025472</v>
      </c>
      <c r="F38">
        <f t="shared" si="4"/>
        <v>-0.14760073023720466</v>
      </c>
      <c r="G38">
        <f t="shared" si="5"/>
        <v>-0.16520186702680489</v>
      </c>
      <c r="H38" t="str">
        <f t="shared" si="6"/>
        <v/>
      </c>
    </row>
    <row r="39" spans="1:8" x14ac:dyDescent="0.3">
      <c r="A39">
        <f t="shared" si="7"/>
        <v>0.26100000000000007</v>
      </c>
      <c r="B39">
        <f t="shared" si="0"/>
        <v>-1.1918951132300359</v>
      </c>
      <c r="C39">
        <f t="shared" si="1"/>
        <v>-0.35055738624412824</v>
      </c>
      <c r="D39">
        <f t="shared" si="2"/>
        <v>0.79882708408515901</v>
      </c>
      <c r="E39">
        <f t="shared" si="3"/>
        <v>0.60156071159277213</v>
      </c>
      <c r="F39">
        <f t="shared" si="4"/>
        <v>-0.14667728862149856</v>
      </c>
      <c r="G39">
        <f t="shared" si="5"/>
        <v>-0.16429668348708454</v>
      </c>
      <c r="H39" t="str">
        <f t="shared" si="6"/>
        <v/>
      </c>
    </row>
    <row r="40" spans="1:8" x14ac:dyDescent="0.3">
      <c r="A40">
        <f t="shared" si="7"/>
        <v>0.27100000000000007</v>
      </c>
      <c r="B40">
        <f t="shared" si="0"/>
        <v>-1.2062726176115803</v>
      </c>
      <c r="C40">
        <f t="shared" si="1"/>
        <v>-0.35478606400340601</v>
      </c>
      <c r="D40">
        <f t="shared" si="2"/>
        <v>0.79595624435682066</v>
      </c>
      <c r="E40">
        <f t="shared" si="3"/>
        <v>0.60535415838117868</v>
      </c>
      <c r="F40">
        <f t="shared" si="4"/>
        <v>-0.14575813661477674</v>
      </c>
      <c r="G40">
        <f t="shared" si="5"/>
        <v>-0.16339573752399761</v>
      </c>
      <c r="H40" t="str">
        <f t="shared" si="6"/>
        <v/>
      </c>
    </row>
    <row r="41" spans="1:8" x14ac:dyDescent="0.3">
      <c r="A41">
        <f t="shared" si="7"/>
        <v>0.28100000000000008</v>
      </c>
      <c r="B41">
        <f t="shared" si="0"/>
        <v>-1.2210012210012211</v>
      </c>
      <c r="C41">
        <f t="shared" si="1"/>
        <v>-0.35911800617682971</v>
      </c>
      <c r="D41">
        <f t="shared" si="2"/>
        <v>0.79303396012393612</v>
      </c>
      <c r="E41">
        <f t="shared" si="3"/>
        <v>0.60917742742992975</v>
      </c>
      <c r="F41">
        <f t="shared" si="4"/>
        <v>-0.14484334143814975</v>
      </c>
      <c r="G41">
        <f t="shared" si="5"/>
        <v>-0.16249909446526209</v>
      </c>
      <c r="H41" t="str">
        <f t="shared" si="6"/>
        <v/>
      </c>
    </row>
    <row r="42" spans="1:8" x14ac:dyDescent="0.3">
      <c r="A42">
        <f t="shared" si="7"/>
        <v>0.29100000000000009</v>
      </c>
      <c r="B42">
        <f t="shared" si="0"/>
        <v>-1.2360939431396789</v>
      </c>
      <c r="C42">
        <f t="shared" si="1"/>
        <v>-0.36355704209990558</v>
      </c>
      <c r="D42">
        <f t="shared" si="2"/>
        <v>0.79005928101404721</v>
      </c>
      <c r="E42">
        <f t="shared" si="3"/>
        <v>0.61303044988284783</v>
      </c>
      <c r="F42">
        <f t="shared" si="4"/>
        <v>-0.143932971248833</v>
      </c>
      <c r="G42">
        <f t="shared" si="5"/>
        <v>-0.16160682055185421</v>
      </c>
      <c r="H42" t="str">
        <f t="shared" si="6"/>
        <v/>
      </c>
    </row>
    <row r="43" spans="1:8" x14ac:dyDescent="0.3">
      <c r="A43">
        <f t="shared" si="7"/>
        <v>0.3010000000000001</v>
      </c>
      <c r="B43">
        <f t="shared" si="0"/>
        <v>-1.2515644555694618</v>
      </c>
      <c r="C43">
        <f t="shared" si="1"/>
        <v>-0.36810719281454757</v>
      </c>
      <c r="D43">
        <f t="shared" si="2"/>
        <v>0.78703124452151429</v>
      </c>
      <c r="E43">
        <f t="shared" si="3"/>
        <v>0.61691313825117744</v>
      </c>
      <c r="F43">
        <f t="shared" si="4"/>
        <v>-0.14302709513980535</v>
      </c>
      <c r="G43">
        <f t="shared" si="5"/>
        <v>-0.16071898293765316</v>
      </c>
      <c r="H43" t="str">
        <f t="shared" si="6"/>
        <v/>
      </c>
    </row>
    <row r="44" spans="1:8" x14ac:dyDescent="0.3">
      <c r="A44">
        <f t="shared" si="7"/>
        <v>0.31100000000000011</v>
      </c>
      <c r="B44">
        <f t="shared" si="0"/>
        <v>-1.2674271229404312</v>
      </c>
      <c r="C44">
        <f t="shared" si="1"/>
        <v>-0.3727726832177739</v>
      </c>
      <c r="D44">
        <f t="shared" si="2"/>
        <v>0.78394887628033139</v>
      </c>
      <c r="E44">
        <f t="shared" si="3"/>
        <v>0.62082538557859057</v>
      </c>
      <c r="F44">
        <f t="shared" si="4"/>
        <v>-0.14212578313854615</v>
      </c>
      <c r="G44">
        <f t="shared" si="5"/>
        <v>-0.15983564968818664</v>
      </c>
      <c r="H44" t="str">
        <f t="shared" si="6"/>
        <v/>
      </c>
    </row>
    <row r="45" spans="1:8" x14ac:dyDescent="0.3">
      <c r="A45">
        <f t="shared" si="7"/>
        <v>0.32100000000000012</v>
      </c>
      <c r="B45">
        <f t="shared" si="0"/>
        <v>-1.2836970474967908</v>
      </c>
      <c r="C45">
        <f t="shared" si="1"/>
        <v>-0.3775579551461149</v>
      </c>
      <c r="D45">
        <f t="shared" si="2"/>
        <v>0.78081119037116553</v>
      </c>
      <c r="E45">
        <f t="shared" si="3"/>
        <v>0.62476706458580511</v>
      </c>
      <c r="F45">
        <f t="shared" si="4"/>
        <v>-0.14122910620479565</v>
      </c>
      <c r="G45">
        <f t="shared" si="5"/>
        <v>-0.15895688977842301</v>
      </c>
      <c r="H45" t="str">
        <f t="shared" si="6"/>
        <v/>
      </c>
    </row>
    <row r="46" spans="1:8" x14ac:dyDescent="0.3">
      <c r="A46">
        <f t="shared" si="7"/>
        <v>0.33100000000000013</v>
      </c>
      <c r="B46">
        <f t="shared" si="0"/>
        <v>-1.3003901170351106</v>
      </c>
      <c r="C46">
        <f t="shared" si="1"/>
        <v>-0.38246768148091487</v>
      </c>
      <c r="D46">
        <f t="shared" si="2"/>
        <v>0.77761718966440263</v>
      </c>
      <c r="E46">
        <f t="shared" si="3"/>
        <v>0.62873802679529134</v>
      </c>
      <c r="F46">
        <f t="shared" si="4"/>
        <v>-0.14033713622728797</v>
      </c>
      <c r="G46">
        <f t="shared" si="5"/>
        <v>-0.15808277308956067</v>
      </c>
      <c r="H46" t="str">
        <f t="shared" si="6"/>
        <v/>
      </c>
    </row>
    <row r="47" spans="1:8" x14ac:dyDescent="0.3">
      <c r="A47">
        <f t="shared" si="7"/>
        <v>0.34100000000000014</v>
      </c>
      <c r="B47">
        <f t="shared" si="0"/>
        <v>-1.3175230566534917</v>
      </c>
      <c r="C47">
        <f t="shared" si="1"/>
        <v>-0.387506781368674</v>
      </c>
      <c r="D47">
        <f t="shared" si="2"/>
        <v>0.77436586620102832</v>
      </c>
      <c r="E47">
        <f t="shared" si="3"/>
        <v>0.6327381016366338</v>
      </c>
      <c r="F47">
        <f t="shared" si="4"/>
        <v>-0.13944994601940139</v>
      </c>
      <c r="G47">
        <f t="shared" si="5"/>
        <v>-0.15721337040476072</v>
      </c>
      <c r="H47" t="str">
        <f t="shared" si="6"/>
        <v/>
      </c>
    </row>
    <row r="48" spans="1:8" x14ac:dyDescent="0.3">
      <c r="A48">
        <f t="shared" si="7"/>
        <v>0.35100000000000015</v>
      </c>
      <c r="B48">
        <f t="shared" si="0"/>
        <v>-1.3351134846461952</v>
      </c>
      <c r="C48">
        <f t="shared" si="1"/>
        <v>-0.39268043666064562</v>
      </c>
      <c r="D48">
        <f t="shared" si="2"/>
        <v>0.77105620161320632</v>
      </c>
      <c r="E48">
        <f t="shared" si="3"/>
        <v>0.63676709553322131</v>
      </c>
      <c r="F48">
        <f t="shared" si="4"/>
        <v>-0.13856760931366879</v>
      </c>
      <c r="G48">
        <f t="shared" si="5"/>
        <v>-0.15634875340376728</v>
      </c>
      <c r="H48" t="str">
        <f t="shared" si="6"/>
        <v/>
      </c>
    </row>
    <row r="49" spans="1:8" x14ac:dyDescent="0.3">
      <c r="A49">
        <f t="shared" si="7"/>
        <v>0.36100000000000015</v>
      </c>
      <c r="B49">
        <f t="shared" si="0"/>
        <v>-1.3531799729364009</v>
      </c>
      <c r="C49">
        <f t="shared" si="1"/>
        <v>-0.3979941096871768</v>
      </c>
      <c r="D49">
        <f t="shared" si="2"/>
        <v>0.76768716758644018</v>
      </c>
      <c r="E49">
        <f t="shared" si="3"/>
        <v>0.64082479097106482</v>
      </c>
      <c r="F49">
        <f t="shared" si="4"/>
        <v>-0.13769020075509403</v>
      </c>
      <c r="G49">
        <f t="shared" si="5"/>
        <v>-0.15548899465636237</v>
      </c>
      <c r="H49" t="str">
        <f t="shared" si="6"/>
        <v/>
      </c>
    </row>
    <row r="50" spans="1:8" x14ac:dyDescent="0.3">
      <c r="A50">
        <f t="shared" si="7"/>
        <v>0.37100000000000016</v>
      </c>
      <c r="B50">
        <f t="shared" si="0"/>
        <v>-1.3717421124828535</v>
      </c>
      <c r="C50">
        <f t="shared" si="1"/>
        <v>-0.40345356249495695</v>
      </c>
      <c r="D50">
        <f t="shared" si="2"/>
        <v>0.76425772636524403</v>
      </c>
      <c r="E50">
        <f t="shared" si="3"/>
        <v>0.64491094555064554</v>
      </c>
      <c r="F50">
        <f t="shared" si="4"/>
        <v>-0.13681779589321277</v>
      </c>
      <c r="G50">
        <f t="shared" si="5"/>
        <v>-0.15463416761459581</v>
      </c>
      <c r="H50" t="str">
        <f t="shared" si="6"/>
        <v/>
      </c>
    </row>
    <row r="51" spans="1:8" x14ac:dyDescent="0.3">
      <c r="A51">
        <f t="shared" si="7"/>
        <v>0.38100000000000017</v>
      </c>
      <c r="B51">
        <f t="shared" si="0"/>
        <v>-1.3908205841446457</v>
      </c>
      <c r="C51">
        <f t="shared" si="1"/>
        <v>-0.40906487768960165</v>
      </c>
      <c r="D51">
        <f t="shared" si="2"/>
        <v>0.76076683130425005</v>
      </c>
      <c r="E51">
        <f t="shared" si="3"/>
        <v>0.64902529102284656</v>
      </c>
      <c r="F51">
        <f t="shared" si="4"/>
        <v>-0.13595047117284226</v>
      </c>
      <c r="G51">
        <f t="shared" si="5"/>
        <v>-0.15378434660373522</v>
      </c>
      <c r="H51" t="str">
        <f t="shared" si="6"/>
        <v/>
      </c>
    </row>
    <row r="52" spans="1:8" x14ac:dyDescent="0.3">
      <c r="A52">
        <f t="shared" si="7"/>
        <v>0.39100000000000018</v>
      </c>
      <c r="B52">
        <f t="shared" si="0"/>
        <v>-1.4104372355430186</v>
      </c>
      <c r="C52">
        <f t="shared" si="1"/>
        <v>-0.41483448104206433</v>
      </c>
      <c r="D52">
        <f t="shared" si="2"/>
        <v>0.7572134274667115</v>
      </c>
      <c r="E52">
        <f t="shared" si="3"/>
        <v>0.65316753231013802</v>
      </c>
      <c r="F52">
        <f t="shared" si="4"/>
        <v>-0.13508830392345805</v>
      </c>
      <c r="G52">
        <f t="shared" si="5"/>
        <v>-0.15293960681187679</v>
      </c>
      <c r="H52" t="str">
        <f t="shared" si="6"/>
        <v/>
      </c>
    </row>
    <row r="53" spans="1:8" x14ac:dyDescent="0.3">
      <c r="A53">
        <f t="shared" si="7"/>
        <v>0.40100000000000019</v>
      </c>
      <c r="B53">
        <f t="shared" si="0"/>
        <v>-1.4306151645207446</v>
      </c>
      <c r="C53">
        <f t="shared" si="1"/>
        <v>-0.42076916603551306</v>
      </c>
      <c r="D53">
        <f t="shared" si="2"/>
        <v>0.7535964522723525</v>
      </c>
      <c r="E53">
        <f t="shared" si="3"/>
        <v>0.65733734651434794</v>
      </c>
      <c r="F53">
        <f t="shared" si="4"/>
        <v>-0.13423137234713792</v>
      </c>
      <c r="G53">
        <f t="shared" si="5"/>
        <v>-0.15210002427815747</v>
      </c>
      <c r="H53" t="str">
        <f t="shared" si="6"/>
        <v/>
      </c>
    </row>
    <row r="54" spans="1:8" x14ac:dyDescent="0.3">
      <c r="A54">
        <f t="shared" si="7"/>
        <v>0.4110000000000002</v>
      </c>
      <c r="B54">
        <f t="shared" si="0"/>
        <v>-1.4513788098693763</v>
      </c>
      <c r="C54">
        <f t="shared" si="1"/>
        <v>-0.42687612054981655</v>
      </c>
      <c r="D54">
        <f t="shared" si="2"/>
        <v>0.74991483619652699</v>
      </c>
      <c r="E54">
        <f t="shared" si="3"/>
        <v>0.66153438191248692</v>
      </c>
      <c r="F54">
        <f t="shared" si="4"/>
        <v>-0.13337975550501247</v>
      </c>
      <c r="G54">
        <f t="shared" si="5"/>
        <v>-0.15126567587951023</v>
      </c>
      <c r="H54" t="str">
        <f t="shared" si="6"/>
        <v/>
      </c>
    </row>
    <row r="55" spans="1:8" x14ac:dyDescent="0.3">
      <c r="A55">
        <f t="shared" si="7"/>
        <v>0.42100000000000021</v>
      </c>
      <c r="B55">
        <f t="shared" si="0"/>
        <v>-1.4727540500736382</v>
      </c>
      <c r="C55">
        <f t="shared" si="1"/>
        <v>-0.43316295590401122</v>
      </c>
      <c r="D55">
        <f t="shared" si="2"/>
        <v>0.74616750352262595</v>
      </c>
      <c r="E55">
        <f t="shared" si="3"/>
        <v>0.66575825694227186</v>
      </c>
      <c r="F55">
        <f t="shared" si="4"/>
        <v>-0.13253353330216075</v>
      </c>
      <c r="G55">
        <f t="shared" si="5"/>
        <v>-0.15043663931590204</v>
      </c>
      <c r="H55" t="str">
        <f t="shared" si="6"/>
        <v/>
      </c>
    </row>
    <row r="56" spans="1:8" x14ac:dyDescent="0.3">
      <c r="A56">
        <f t="shared" si="7"/>
        <v>0.43100000000000022</v>
      </c>
      <c r="B56">
        <f t="shared" si="0"/>
        <v>-1.4947683109118093</v>
      </c>
      <c r="C56">
        <f t="shared" si="1"/>
        <v>-0.43963773850347337</v>
      </c>
      <c r="D56">
        <f t="shared" si="2"/>
        <v>0.74235337314966876</v>
      </c>
      <c r="E56">
        <f t="shared" si="3"/>
        <v>0.67000855917914104</v>
      </c>
      <c r="F56">
        <f t="shared" si="4"/>
        <v>-0.13169278647088967</v>
      </c>
      <c r="G56">
        <f t="shared" si="5"/>
        <v>-0.14961299309399492</v>
      </c>
      <c r="H56" t="str">
        <f t="shared" si="6"/>
        <v/>
      </c>
    </row>
    <row r="57" spans="1:8" x14ac:dyDescent="0.3">
      <c r="A57">
        <f t="shared" si="7"/>
        <v>0.44100000000000023</v>
      </c>
      <c r="B57">
        <f t="shared" si="0"/>
        <v>-1.5174506828528078</v>
      </c>
      <c r="C57">
        <f t="shared" si="1"/>
        <v>-0.44630902436847286</v>
      </c>
      <c r="D57">
        <f t="shared" si="2"/>
        <v>0.73847135945696996</v>
      </c>
      <c r="E57">
        <f t="shared" si="3"/>
        <v>0.67428484430674751</v>
      </c>
      <c r="F57">
        <f t="shared" si="4"/>
        <v>-0.130857596552336</v>
      </c>
      <c r="G57">
        <f t="shared" si="5"/>
        <v>-0.14879481650917042</v>
      </c>
      <c r="H57" t="str">
        <f t="shared" si="6"/>
        <v/>
      </c>
    </row>
    <row r="58" spans="1:8" x14ac:dyDescent="0.3">
      <c r="A58">
        <f t="shared" si="7"/>
        <v>0.45100000000000023</v>
      </c>
      <c r="B58">
        <f t="shared" si="0"/>
        <v>-1.5408320493066263</v>
      </c>
      <c r="C58">
        <f t="shared" si="1"/>
        <v>-0.45318589685489014</v>
      </c>
      <c r="D58">
        <f t="shared" si="2"/>
        <v>0.73452037322774255</v>
      </c>
      <c r="E58">
        <f t="shared" si="3"/>
        <v>0.67858663508308048</v>
      </c>
      <c r="F58">
        <f t="shared" si="4"/>
        <v>-0.13002804587632982</v>
      </c>
      <c r="G58">
        <f t="shared" si="5"/>
        <v>-0.14798218962585782</v>
      </c>
      <c r="H58" t="str">
        <f t="shared" si="6"/>
        <v/>
      </c>
    </row>
    <row r="59" spans="1:8" x14ac:dyDescent="0.3">
      <c r="A59">
        <f t="shared" si="7"/>
        <v>0.46100000000000024</v>
      </c>
      <c r="B59">
        <f t="shared" si="0"/>
        <v>-1.5649452269170583</v>
      </c>
      <c r="C59">
        <f t="shared" si="1"/>
        <v>-0.46027800791678186</v>
      </c>
      <c r="D59">
        <f t="shared" si="2"/>
        <v>0.73049932263344197</v>
      </c>
      <c r="E59">
        <f t="shared" si="3"/>
        <v>0.68291342030456714</v>
      </c>
      <c r="F59">
        <f t="shared" si="4"/>
        <v>-0.1292042175394586</v>
      </c>
      <c r="G59">
        <f t="shared" si="5"/>
        <v>-0.1471751932561069</v>
      </c>
      <c r="H59" t="str">
        <f t="shared" si="6"/>
        <v/>
      </c>
    </row>
    <row r="60" spans="1:8" x14ac:dyDescent="0.3">
      <c r="A60">
        <f t="shared" si="7"/>
        <v>0.47100000000000025</v>
      </c>
      <c r="B60">
        <f t="shared" si="0"/>
        <v>-1.5898251192368849</v>
      </c>
      <c r="C60">
        <f t="shared" si="1"/>
        <v>-0.46759562330496618</v>
      </c>
      <c r="D60">
        <f t="shared" si="2"/>
        <v>0.72640711428058824</v>
      </c>
      <c r="E60">
        <f t="shared" si="3"/>
        <v>0.68726465377069146</v>
      </c>
      <c r="F60">
        <f t="shared" si="4"/>
        <v>-0.12838619538127316</v>
      </c>
      <c r="G60">
        <f t="shared" si="5"/>
        <v>-0.1463739089363478</v>
      </c>
      <c r="H60" t="str">
        <f t="shared" si="6"/>
        <v/>
      </c>
    </row>
    <row r="61" spans="1:8" x14ac:dyDescent="0.3">
      <c r="A61">
        <f t="shared" si="7"/>
        <v>0.48100000000000026</v>
      </c>
      <c r="B61">
        <f t="shared" si="0"/>
        <v>-1.6155088852988697</v>
      </c>
      <c r="C61">
        <f t="shared" si="1"/>
        <v>-0.47514967214672638</v>
      </c>
      <c r="D61">
        <f t="shared" si="2"/>
        <v>0.72224265432172907</v>
      </c>
      <c r="E61">
        <f t="shared" si="3"/>
        <v>0.69163975325186688</v>
      </c>
      <c r="F61">
        <f t="shared" si="4"/>
        <v>-0.12757406395857548</v>
      </c>
      <c r="G61">
        <f t="shared" si="5"/>
        <v>-0.14557841890227988</v>
      </c>
      <c r="H61" t="str">
        <f t="shared" si="6"/>
        <v/>
      </c>
    </row>
    <row r="62" spans="1:8" x14ac:dyDescent="0.3">
      <c r="A62">
        <f t="shared" si="7"/>
        <v>0.49100000000000027</v>
      </c>
      <c r="B62">
        <f t="shared" si="0"/>
        <v>-1.6420361247947461</v>
      </c>
      <c r="C62">
        <f t="shared" si="1"/>
        <v>-0.48295180141021943</v>
      </c>
      <c r="D62">
        <f t="shared" si="2"/>
        <v>0.71800484963210343</v>
      </c>
      <c r="E62">
        <f t="shared" si="3"/>
        <v>0.69603809946351392</v>
      </c>
      <c r="F62">
        <f t="shared" si="4"/>
        <v>-0.12676790851773237</v>
      </c>
      <c r="G62">
        <f t="shared" si="5"/>
        <v>-0.14478880606183436</v>
      </c>
      <c r="H62" t="str">
        <f t="shared" si="6"/>
        <v/>
      </c>
    </row>
    <row r="63" spans="1:8" x14ac:dyDescent="0.3">
      <c r="A63">
        <f t="shared" si="7"/>
        <v>0.50100000000000022</v>
      </c>
      <c r="B63">
        <f t="shared" si="0"/>
        <v>-1.6694490818030057</v>
      </c>
      <c r="C63">
        <f t="shared" si="1"/>
        <v>-0.4910144358244134</v>
      </c>
      <c r="D63">
        <f t="shared" si="2"/>
        <v>0.71369260905346554</v>
      </c>
      <c r="E63">
        <f t="shared" si="3"/>
        <v>0.70045903504948603</v>
      </c>
      <c r="F63">
        <f t="shared" si="4"/>
        <v>-0.12596781496495851</v>
      </c>
      <c r="G63">
        <f t="shared" si="5"/>
        <v>-0.14400515396615651</v>
      </c>
      <c r="H63" t="str">
        <f t="shared" si="6"/>
        <v/>
      </c>
    </row>
    <row r="64" spans="1:8" x14ac:dyDescent="0.3">
      <c r="A64">
        <f t="shared" si="7"/>
        <v>0.51100000000000023</v>
      </c>
      <c r="B64">
        <f t="shared" si="0"/>
        <v>-1.6977928692699495</v>
      </c>
      <c r="C64">
        <f t="shared" si="1"/>
        <v>-0.49935084390292633</v>
      </c>
      <c r="D64">
        <f t="shared" si="2"/>
        <v>0.70930484470639221</v>
      </c>
      <c r="E64">
        <f t="shared" si="3"/>
        <v>0.70490186357821527</v>
      </c>
      <c r="F64">
        <f t="shared" si="4"/>
        <v>-0.1251738698345157</v>
      </c>
      <c r="G64">
        <f t="shared" si="5"/>
        <v>-0.14322754677855465</v>
      </c>
      <c r="H64" t="str">
        <f t="shared" si="6"/>
        <v/>
      </c>
    </row>
    <row r="65" spans="1:8" x14ac:dyDescent="0.3">
      <c r="A65">
        <f t="shared" si="7"/>
        <v>0.52100000000000024</v>
      </c>
      <c r="B65">
        <f t="shared" si="0"/>
        <v>-1.7271157167530233</v>
      </c>
      <c r="C65">
        <f t="shared" si="1"/>
        <v>-0.50797521080971275</v>
      </c>
      <c r="D65">
        <f t="shared" si="2"/>
        <v>0.70484047337225708</v>
      </c>
      <c r="E65">
        <f t="shared" si="3"/>
        <v>0.70936584855515328</v>
      </c>
      <c r="F65">
        <f t="shared" si="4"/>
        <v>-0.12438616025477683</v>
      </c>
      <c r="G65">
        <f t="shared" si="5"/>
        <v>-0.14245606924136664</v>
      </c>
      <c r="H65" t="str">
        <f t="shared" si="6"/>
        <v/>
      </c>
    </row>
    <row r="66" spans="1:8" x14ac:dyDescent="0.3">
      <c r="A66">
        <f t="shared" si="7"/>
        <v>0.53100000000000025</v>
      </c>
      <c r="B66">
        <f t="shared" si="0"/>
        <v>-1.7574692442882256</v>
      </c>
      <c r="C66">
        <f t="shared" si="1"/>
        <v>-0.51690271890830164</v>
      </c>
      <c r="D66">
        <f t="shared" si="2"/>
        <v>0.70029841794589109</v>
      </c>
      <c r="E66">
        <f t="shared" si="3"/>
        <v>0.71385021245530356</v>
      </c>
      <c r="F66">
        <f t="shared" si="4"/>
        <v>-0.1236047739121066</v>
      </c>
      <c r="G66">
        <f t="shared" si="5"/>
        <v>-0.14169080664069675</v>
      </c>
      <c r="H66" t="str">
        <f t="shared" si="6"/>
        <v/>
      </c>
    </row>
    <row r="67" spans="1:8" x14ac:dyDescent="0.3">
      <c r="A67">
        <f t="shared" si="7"/>
        <v>0.54100000000000026</v>
      </c>
      <c r="B67">
        <f t="shared" si="0"/>
        <v>-1.7889087656529525</v>
      </c>
      <c r="C67">
        <f t="shared" si="1"/>
        <v>-0.52614963695675077</v>
      </c>
      <c r="D67">
        <f t="shared" si="2"/>
        <v>0.69567760895976383</v>
      </c>
      <c r="E67">
        <f t="shared" si="3"/>
        <v>0.71835413577985741</v>
      </c>
      <c r="F67">
        <f t="shared" si="4"/>
        <v>-0.12282979901251252</v>
      </c>
      <c r="G67">
        <f t="shared" si="5"/>
        <v>-0.14093184476897747</v>
      </c>
      <c r="H67" t="str">
        <f t="shared" si="6"/>
        <v/>
      </c>
    </row>
    <row r="68" spans="1:8" x14ac:dyDescent="0.3">
      <c r="A68">
        <f t="shared" si="7"/>
        <v>0.55100000000000027</v>
      </c>
      <c r="B68">
        <f t="shared" si="0"/>
        <v>-1.8214936247723141</v>
      </c>
      <c r="C68">
        <f t="shared" si="1"/>
        <v>-0.53573341905068061</v>
      </c>
      <c r="D68">
        <f t="shared" si="2"/>
        <v>0.69097698618031911</v>
      </c>
      <c r="E68">
        <f t="shared" si="3"/>
        <v>0.72287675614115798</v>
      </c>
      <c r="F68">
        <f t="shared" si="4"/>
        <v>-0.12206132424102611</v>
      </c>
      <c r="G68">
        <f t="shared" si="5"/>
        <v>-0.14017926988531759</v>
      </c>
      <c r="H68" t="str">
        <f t="shared" si="6"/>
        <v/>
      </c>
    </row>
    <row r="69" spans="1:8" x14ac:dyDescent="0.3">
      <c r="A69">
        <f t="shared" si="7"/>
        <v>0.56100000000000028</v>
      </c>
      <c r="B69">
        <f t="shared" si="0"/>
        <v>-1.8552875695732849</v>
      </c>
      <c r="C69">
        <f t="shared" si="1"/>
        <v>-0.54567281458037786</v>
      </c>
      <c r="D69">
        <f t="shared" si="2"/>
        <v>0.68619550027687526</v>
      </c>
      <c r="E69">
        <f t="shared" si="3"/>
        <v>0.72741716738043027</v>
      </c>
      <c r="F69">
        <f t="shared" si="4"/>
        <v>-0.12129943871877454</v>
      </c>
      <c r="G69">
        <f t="shared" si="5"/>
        <v>-0.13943316867359778</v>
      </c>
      <c r="H69" t="str">
        <f t="shared" si="6"/>
        <v/>
      </c>
    </row>
    <row r="70" spans="1:8" x14ac:dyDescent="0.3">
      <c r="A70">
        <f t="shared" si="7"/>
        <v>0.57100000000000029</v>
      </c>
      <c r="B70">
        <f t="shared" si="0"/>
        <v>-1.8903591682419671</v>
      </c>
      <c r="C70">
        <f t="shared" si="1"/>
        <v>-0.55598799065940208</v>
      </c>
      <c r="D70">
        <f t="shared" si="2"/>
        <v>0.68133211456325193</v>
      </c>
      <c r="E70">
        <f t="shared" si="3"/>
        <v>0.73197441872292768</v>
      </c>
      <c r="F70">
        <f t="shared" si="4"/>
        <v>-0.12054423195771075</v>
      </c>
      <c r="G70">
        <f t="shared" si="5"/>
        <v>-0.13869362819828221</v>
      </c>
      <c r="H70" t="str">
        <f t="shared" si="6"/>
        <v/>
      </c>
    </row>
    <row r="71" spans="1:8" x14ac:dyDescent="0.3">
      <c r="A71">
        <f t="shared" si="7"/>
        <v>0.58100000000000029</v>
      </c>
      <c r="B71">
        <f t="shared" si="0"/>
        <v>-1.9267822736030842</v>
      </c>
      <c r="C71">
        <f t="shared" si="1"/>
        <v>-0.56670066870678948</v>
      </c>
      <c r="D71">
        <f t="shared" si="2"/>
        <v>0.67638580681202298</v>
      </c>
      <c r="E71">
        <f t="shared" si="3"/>
        <v>0.73654751397533658</v>
      </c>
      <c r="F71">
        <f t="shared" si="4"/>
        <v>-0.1197957938129727</v>
      </c>
      <c r="G71">
        <f t="shared" si="5"/>
        <v>-0.13796073585791815</v>
      </c>
      <c r="H71" t="str">
        <f t="shared" si="6"/>
        <v/>
      </c>
    </row>
    <row r="72" spans="1:8" x14ac:dyDescent="0.3">
      <c r="A72">
        <f t="shared" si="7"/>
        <v>0.5910000000000003</v>
      </c>
      <c r="B72">
        <f t="shared" si="0"/>
        <v>-1.9646365422396865</v>
      </c>
      <c r="C72">
        <f t="shared" si="1"/>
        <v>-0.57783427712931956</v>
      </c>
      <c r="D72">
        <f t="shared" si="2"/>
        <v>0.67135557114100164</v>
      </c>
      <c r="E72">
        <f t="shared" si="3"/>
        <v>0.74113541077048772</v>
      </c>
      <c r="F72">
        <f t="shared" si="4"/>
        <v>-0.11905421443284871</v>
      </c>
      <c r="G72">
        <f t="shared" si="5"/>
        <v>-0.13723457933630101</v>
      </c>
      <c r="H72" t="str">
        <f t="shared" si="6"/>
        <v/>
      </c>
    </row>
    <row r="73" spans="1:8" x14ac:dyDescent="0.3">
      <c r="A73">
        <f t="shared" si="7"/>
        <v>0.60100000000000031</v>
      </c>
      <c r="B73">
        <f t="shared" si="0"/>
        <v>-2.0040080160320652</v>
      </c>
      <c r="C73">
        <f t="shared" si="1"/>
        <v>-0.58941412236237212</v>
      </c>
      <c r="D73">
        <f t="shared" si="2"/>
        <v>0.66624041997125549</v>
      </c>
      <c r="E73">
        <f t="shared" si="3"/>
        <v>0.74573701986459351</v>
      </c>
      <c r="F73">
        <f t="shared" si="4"/>
        <v>-0.11831958420633092</v>
      </c>
      <c r="G73">
        <f t="shared" si="5"/>
        <v>-0.13651524655128702</v>
      </c>
      <c r="H73" t="str">
        <f t="shared" si="6"/>
        <v/>
      </c>
    </row>
    <row r="74" spans="1:8" x14ac:dyDescent="0.3">
      <c r="A74">
        <f t="shared" si="7"/>
        <v>0.61100000000000032</v>
      </c>
      <c r="B74">
        <f t="shared" si="0"/>
        <v>-2.0449897750511261</v>
      </c>
      <c r="C74">
        <f t="shared" si="1"/>
        <v>-0.60146758089739005</v>
      </c>
      <c r="D74">
        <f t="shared" si="2"/>
        <v>0.66103938605561396</v>
      </c>
      <c r="E74">
        <f t="shared" si="3"/>
        <v>0.75035120449241433</v>
      </c>
      <c r="F74">
        <f t="shared" si="4"/>
        <v>-0.11759199370824634</v>
      </c>
      <c r="G74">
        <f t="shared" si="5"/>
        <v>-0.13580282560124404</v>
      </c>
      <c r="H74" t="str">
        <f t="shared" si="6"/>
        <v/>
      </c>
    </row>
    <row r="75" spans="1:8" x14ac:dyDescent="0.3">
      <c r="A75">
        <f t="shared" si="7"/>
        <v>0.62100000000000033</v>
      </c>
      <c r="B75">
        <f t="shared" si="0"/>
        <v>-2.087682672233822</v>
      </c>
      <c r="C75">
        <f t="shared" si="1"/>
        <v>-0.61402431536288882</v>
      </c>
      <c r="D75">
        <f t="shared" si="2"/>
        <v>0.65575152457627173</v>
      </c>
      <c r="E75">
        <f t="shared" si="3"/>
        <v>0.75497677978590527</v>
      </c>
      <c r="F75">
        <f t="shared" si="4"/>
        <v>-0.11687153364196007</v>
      </c>
      <c r="G75">
        <f t="shared" si="5"/>
        <v>-0.13509740470913473</v>
      </c>
      <c r="H75" t="str">
        <f t="shared" si="6"/>
        <v/>
      </c>
    </row>
    <row r="76" spans="1:8" x14ac:dyDescent="0.3">
      <c r="A76">
        <f t="shared" si="7"/>
        <v>0.63100000000000034</v>
      </c>
      <c r="B76">
        <f t="shared" si="0"/>
        <v>-2.1321961620469101</v>
      </c>
      <c r="C76">
        <f t="shared" si="1"/>
        <v>-0.6271165182490912</v>
      </c>
      <c r="D76">
        <f t="shared" si="2"/>
        <v>0.65037591530971917</v>
      </c>
      <c r="E76">
        <f t="shared" si="3"/>
        <v>0.75961251226203808</v>
      </c>
      <c r="F76">
        <f t="shared" si="4"/>
        <v>-0.1161582947796536</v>
      </c>
      <c r="G76">
        <f t="shared" si="5"/>
        <v>-0.13439907216423527</v>
      </c>
      <c r="H76" t="str">
        <f t="shared" si="6"/>
        <v/>
      </c>
    </row>
    <row r="77" spans="1:8" x14ac:dyDescent="0.3">
      <c r="A77">
        <f t="shared" si="7"/>
        <v>0.64100000000000035</v>
      </c>
      <c r="B77">
        <f t="shared" si="0"/>
        <v>-2.1786492374727686</v>
      </c>
      <c r="C77">
        <f t="shared" si="1"/>
        <v>-0.64077918749199081</v>
      </c>
      <c r="D77">
        <f t="shared" si="2"/>
        <v>0.64491166485682183</v>
      </c>
      <c r="E77">
        <f t="shared" si="3"/>
        <v>0.76425711938561769</v>
      </c>
      <c r="F77">
        <f t="shared" si="4"/>
        <v>-0.11545236790018906</v>
      </c>
      <c r="G77">
        <f t="shared" si="5"/>
        <v>-0.1337079162615003</v>
      </c>
      <c r="H77" t="str">
        <f t="shared" si="6"/>
        <v/>
      </c>
    </row>
    <row r="78" spans="1:8" x14ac:dyDescent="0.3">
      <c r="A78">
        <f t="shared" si="7"/>
        <v>0.65100000000000036</v>
      </c>
      <c r="B78">
        <f t="shared" ref="B78:B141" si="8">($C$7+$C$4*SIN($C$5/180*PI())*A78)/($C$6+$C$4*COS($C$5/180*PI())*A78)</f>
        <v>-2.2271714922049015</v>
      </c>
      <c r="C78">
        <f t="shared" ref="C78:C141" si="9">B78*$C$3/$C$2</f>
        <v>-0.65505043888379455</v>
      </c>
      <c r="D78">
        <f t="shared" ref="D78:D141" si="10">IF(A78&lt;-$C$6/$C$4,B78*C78/(B78*B78+1)+SQRT(B78*C78/(B78*B78+1)*B78*C78/(B78*B78+1)-(C78*C78-1)/(B78*B78+1)),B78*C78/(B78*B78+1)-SQRT(B78*C78/(B78*B78+1)*B78*C78/(B78*B78+1)-(C78*C78-1)/(B78*B78+1)))</f>
        <v>0.63935790893546152</v>
      </c>
      <c r="E78">
        <f t="shared" ref="E78:E141" si="11">SQRT(1-D78*D78)</f>
        <v>0.76890926921300284</v>
      </c>
      <c r="F78">
        <f t="shared" ref="F78:F141" si="12">($C$6+$C$4*COS($C$5/180*PI())*A78)/($C$2*D78-$C$3)</f>
        <v>-0.11475384372457624</v>
      </c>
      <c r="G78">
        <f t="shared" ref="G78:G141" si="13">(F78-SQRT(POWER($C$7+$C$4*SIN($C$5/180*PI())*F78,2)+POWER($C$6+($C$4*COS($C$5/180*PI())-$C$3)*F78,2))/2/PI()/$C$2)</f>
        <v>-0.13302402523859075</v>
      </c>
      <c r="H78" t="str">
        <f t="shared" ref="H78:H141" si="14">IF(ABS(COS(ATAN(($C$7+$C$4*SIN($C$5/180*PI())*A78)/($C$6+$C$4*COS($C$5/180*PI())*A78))))&lt;$H$10,G78,"")</f>
        <v/>
      </c>
    </row>
    <row r="79" spans="1:8" x14ac:dyDescent="0.3">
      <c r="A79">
        <f t="shared" ref="A79:A142" si="15">A78+$C$9</f>
        <v>0.66100000000000037</v>
      </c>
      <c r="B79">
        <f t="shared" si="8"/>
        <v>-2.2779043280182254</v>
      </c>
      <c r="C79">
        <f t="shared" si="9"/>
        <v>-0.66997186118183094</v>
      </c>
      <c r="D79">
        <f t="shared" si="10"/>
        <v>0.63371381473269972</v>
      </c>
      <c r="E79">
        <f t="shared" si="11"/>
        <v>0.77356758012272564</v>
      </c>
      <c r="F79">
        <f t="shared" si="12"/>
        <v>-0.11406281284907084</v>
      </c>
      <c r="G79">
        <f t="shared" si="13"/>
        <v>-0.13234748721059209</v>
      </c>
      <c r="H79" t="str">
        <f t="shared" si="14"/>
        <v/>
      </c>
    </row>
    <row r="80" spans="1:8" x14ac:dyDescent="0.3">
      <c r="A80">
        <f t="shared" si="15"/>
        <v>0.67100000000000037</v>
      </c>
      <c r="B80">
        <f t="shared" si="8"/>
        <v>-2.3310023310023329</v>
      </c>
      <c r="C80">
        <f t="shared" si="9"/>
        <v>-0.68558892088303902</v>
      </c>
      <c r="D80">
        <f t="shared" si="10"/>
        <v>0.62797858331297307</v>
      </c>
      <c r="E80">
        <f t="shared" si="11"/>
        <v>0.7782306206390438</v>
      </c>
      <c r="F80">
        <f t="shared" si="12"/>
        <v>-0.11337936567593895</v>
      </c>
      <c r="G80">
        <f t="shared" si="13"/>
        <v>-0.13167839010245758</v>
      </c>
      <c r="H80" t="str">
        <f t="shared" si="14"/>
        <v/>
      </c>
    </row>
    <row r="81" spans="1:8" x14ac:dyDescent="0.3">
      <c r="A81">
        <f t="shared" si="15"/>
        <v>0.68100000000000038</v>
      </c>
      <c r="B81">
        <f t="shared" si="8"/>
        <v>-2.3866348448687371</v>
      </c>
      <c r="C81">
        <f t="shared" si="9"/>
        <v>-0.70195142496139318</v>
      </c>
      <c r="D81">
        <f t="shared" si="10"/>
        <v>0.62215145207835099</v>
      </c>
      <c r="E81">
        <f t="shared" si="11"/>
        <v>0.78289690935448164</v>
      </c>
      <c r="F81">
        <f t="shared" si="12"/>
        <v>-0.11270359234193339</v>
      </c>
      <c r="G81">
        <f t="shared" si="13"/>
        <v>-0.13101682157922093</v>
      </c>
      <c r="H81" t="str">
        <f t="shared" si="14"/>
        <v/>
      </c>
    </row>
    <row r="82" spans="1:8" x14ac:dyDescent="0.3">
      <c r="A82">
        <f t="shared" si="15"/>
        <v>0.69100000000000039</v>
      </c>
      <c r="B82">
        <f t="shared" si="8"/>
        <v>-2.4449877750611271</v>
      </c>
      <c r="C82">
        <f t="shared" si="9"/>
        <v>-0.71911405148856677</v>
      </c>
      <c r="D82">
        <f t="shared" si="10"/>
        <v>0.61623169727639804</v>
      </c>
      <c r="E82">
        <f t="shared" si="11"/>
        <v>0.78756491495739556</v>
      </c>
      <c r="F82">
        <f t="shared" si="12"/>
        <v>-0.112035582644537</v>
      </c>
      <c r="G82">
        <f t="shared" si="13"/>
        <v>-0.13036286897403254</v>
      </c>
      <c r="H82" t="str">
        <f t="shared" si="14"/>
        <v/>
      </c>
    </row>
    <row r="83" spans="1:8" x14ac:dyDescent="0.3">
      <c r="A83">
        <f t="shared" si="15"/>
        <v>0.7010000000000004</v>
      </c>
      <c r="B83">
        <f t="shared" si="8"/>
        <v>-2.5062656641604035</v>
      </c>
      <c r="C83">
        <f t="shared" si="9"/>
        <v>-0.73713696004717755</v>
      </c>
      <c r="D83">
        <f t="shared" si="10"/>
        <v>0.61021863655067565</v>
      </c>
      <c r="E83">
        <f t="shared" si="11"/>
        <v>0.79223305637055719</v>
      </c>
      <c r="F83">
        <f t="shared" si="12"/>
        <v>-0.11137542596603803</v>
      </c>
      <c r="G83">
        <f t="shared" si="13"/>
        <v>-0.12971661921408242</v>
      </c>
      <c r="H83" t="str">
        <f t="shared" si="14"/>
        <v/>
      </c>
    </row>
    <row r="84" spans="1:8" x14ac:dyDescent="0.3">
      <c r="A84">
        <f t="shared" si="15"/>
        <v>0.71100000000000041</v>
      </c>
      <c r="B84">
        <f t="shared" si="8"/>
        <v>-2.5706940874036017</v>
      </c>
      <c r="C84">
        <f t="shared" si="9"/>
        <v>-0.75608649629517699</v>
      </c>
      <c r="D84">
        <f t="shared" si="10"/>
        <v>0.60411163152840919</v>
      </c>
      <c r="E84">
        <f t="shared" si="11"/>
        <v>0.79689970300664792</v>
      </c>
      <c r="F84">
        <f t="shared" si="12"/>
        <v>-0.11072321119551352</v>
      </c>
      <c r="G84">
        <f t="shared" si="13"/>
        <v>-0.12907815874448467</v>
      </c>
      <c r="H84" t="str">
        <f t="shared" si="14"/>
        <v/>
      </c>
    </row>
    <row r="85" spans="1:8" x14ac:dyDescent="0.3">
      <c r="A85">
        <f t="shared" si="15"/>
        <v>0.72100000000000042</v>
      </c>
      <c r="B85">
        <f t="shared" si="8"/>
        <v>-2.6385224274406363</v>
      </c>
      <c r="C85">
        <f t="shared" si="9"/>
        <v>-0.77603600807077533</v>
      </c>
      <c r="D85">
        <f t="shared" si="10"/>
        <v>0.59791009043932342</v>
      </c>
      <c r="E85">
        <f t="shared" si="11"/>
        <v>0.80156317514643849</v>
      </c>
      <c r="F85">
        <f t="shared" si="12"/>
        <v>-0.11007902664880687</v>
      </c>
      <c r="G85">
        <f t="shared" si="13"/>
        <v>-0.12844757345020702</v>
      </c>
      <c r="H85" t="str">
        <f t="shared" si="14"/>
        <v/>
      </c>
    </row>
    <row r="86" spans="1:8" x14ac:dyDescent="0.3">
      <c r="A86">
        <f t="shared" si="15"/>
        <v>0.73100000000000043</v>
      </c>
      <c r="B86">
        <f t="shared" si="8"/>
        <v>-2.7100271002710059</v>
      </c>
      <c r="C86">
        <f t="shared" si="9"/>
        <v>-0.79706679419735471</v>
      </c>
      <c r="D86">
        <f t="shared" si="10"/>
        <v>0.59161347075912141</v>
      </c>
      <c r="E86">
        <f t="shared" si="11"/>
        <v>0.80622174444525263</v>
      </c>
      <c r="F86">
        <f t="shared" si="12"/>
        <v>-0.10944295998659802</v>
      </c>
      <c r="G86">
        <f t="shared" si="13"/>
        <v>-0.12782494857614216</v>
      </c>
      <c r="H86" t="str">
        <f t="shared" si="14"/>
        <v/>
      </c>
    </row>
    <row r="87" spans="1:8" x14ac:dyDescent="0.3">
      <c r="A87">
        <f t="shared" si="15"/>
        <v>0.74100000000000044</v>
      </c>
      <c r="B87">
        <f t="shared" si="8"/>
        <v>-2.7855153203342655</v>
      </c>
      <c r="C87">
        <f t="shared" si="9"/>
        <v>-0.81926921186301926</v>
      </c>
      <c r="D87">
        <f t="shared" si="10"/>
        <v>0.58522128187056288</v>
      </c>
      <c r="E87">
        <f t="shared" si="11"/>
        <v>0.81087363457309125</v>
      </c>
      <c r="F87">
        <f t="shared" si="12"/>
        <v>-0.1088150981306738</v>
      </c>
      <c r="G87">
        <f t="shared" si="13"/>
        <v>-0.12721036864542543</v>
      </c>
      <c r="H87" t="str">
        <f t="shared" si="14"/>
        <v/>
      </c>
    </row>
    <row r="88" spans="1:8" x14ac:dyDescent="0.3">
      <c r="A88">
        <f t="shared" si="15"/>
        <v>0.75100000000000044</v>
      </c>
      <c r="B88">
        <f t="shared" si="8"/>
        <v>-2.865329512893986</v>
      </c>
      <c r="C88">
        <f t="shared" si="9"/>
        <v>-0.84274397438058424</v>
      </c>
      <c r="D88">
        <f t="shared" si="10"/>
        <v>0.57873308773456877</v>
      </c>
      <c r="E88">
        <f t="shared" si="11"/>
        <v>0.81551702199353993</v>
      </c>
      <c r="F88">
        <f t="shared" si="12"/>
        <v>-0.1081955271785191</v>
      </c>
      <c r="G88">
        <f t="shared" si="13"/>
        <v>-0.12660391737611706</v>
      </c>
      <c r="H88" t="str">
        <f t="shared" si="14"/>
        <v/>
      </c>
    </row>
    <row r="89" spans="1:8" x14ac:dyDescent="0.3">
      <c r="A89">
        <f t="shared" si="15"/>
        <v>0.76100000000000045</v>
      </c>
      <c r="B89">
        <f t="shared" si="8"/>
        <v>-2.9498525073746351</v>
      </c>
      <c r="C89">
        <f t="shared" si="9"/>
        <v>-0.86760367863959853</v>
      </c>
      <c r="D89">
        <f t="shared" si="10"/>
        <v>0.57214850956326546</v>
      </c>
      <c r="E89">
        <f t="shared" si="11"/>
        <v>0.8201500368862602</v>
      </c>
      <c r="F89">
        <f t="shared" si="12"/>
        <v>-0.10758433231636087</v>
      </c>
      <c r="G89">
        <f t="shared" si="13"/>
        <v>-0.12600567759637751</v>
      </c>
      <c r="H89" t="str">
        <f t="shared" si="14"/>
        <v/>
      </c>
    </row>
    <row r="90" spans="1:8" x14ac:dyDescent="0.3">
      <c r="A90">
        <f t="shared" si="15"/>
        <v>0.77100000000000046</v>
      </c>
      <c r="B90">
        <f t="shared" si="8"/>
        <v>-3.0395136778115543</v>
      </c>
      <c r="C90">
        <f t="shared" si="9"/>
        <v>-0.89397461112104548</v>
      </c>
      <c r="D90">
        <f t="shared" si="10"/>
        <v>0.56546722848638264</v>
      </c>
      <c r="E90">
        <f t="shared" si="11"/>
        <v>0.82477076421750617</v>
      </c>
      <c r="F90">
        <f t="shared" si="12"/>
        <v>-0.10698159773080648</v>
      </c>
      <c r="G90">
        <f t="shared" si="13"/>
        <v>-0.1254157311582744</v>
      </c>
      <c r="H90" t="str">
        <f t="shared" si="14"/>
        <v/>
      </c>
    </row>
    <row r="91" spans="1:8" x14ac:dyDescent="0.3">
      <c r="A91">
        <f t="shared" si="15"/>
        <v>0.78100000000000047</v>
      </c>
      <c r="B91">
        <f t="shared" si="8"/>
        <v>-3.1347962382445185</v>
      </c>
      <c r="C91">
        <f t="shared" si="9"/>
        <v>-0.92199889360132892</v>
      </c>
      <c r="D91">
        <f t="shared" si="10"/>
        <v>0.55868898820192303</v>
      </c>
      <c r="E91">
        <f t="shared" si="11"/>
        <v>0.82937724496269571</v>
      </c>
      <c r="F91">
        <f t="shared" si="12"/>
        <v>-0.10638740651923212</v>
      </c>
      <c r="G91">
        <f t="shared" si="13"/>
        <v>-0.12483415885037268</v>
      </c>
      <c r="H91" t="str">
        <f t="shared" si="14"/>
        <v/>
      </c>
    </row>
    <row r="92" spans="1:8" x14ac:dyDescent="0.3">
      <c r="A92">
        <f t="shared" si="15"/>
        <v>0.79100000000000048</v>
      </c>
      <c r="B92">
        <f t="shared" si="8"/>
        <v>-3.2362459546925617</v>
      </c>
      <c r="C92">
        <f t="shared" si="9"/>
        <v>-0.95183704549781234</v>
      </c>
      <c r="D92">
        <f t="shared" si="10"/>
        <v>0.55181359760156323</v>
      </c>
      <c r="E92">
        <f t="shared" si="11"/>
        <v>0.83396747748459599</v>
      </c>
      <c r="F92">
        <f t="shared" si="12"/>
        <v>-0.105801840599086</v>
      </c>
      <c r="G92">
        <f t="shared" si="13"/>
        <v>-0.12426104030926928</v>
      </c>
      <c r="H92" t="str">
        <f t="shared" si="14"/>
        <v/>
      </c>
    </row>
    <row r="93" spans="1:8" x14ac:dyDescent="0.3">
      <c r="A93">
        <f t="shared" si="15"/>
        <v>0.80100000000000049</v>
      </c>
      <c r="B93">
        <f t="shared" si="8"/>
        <v>-3.3444816053511763</v>
      </c>
      <c r="C93">
        <f t="shared" si="9"/>
        <v>-0.98367106039740471</v>
      </c>
      <c r="D93">
        <f t="shared" si="10"/>
        <v>0.54484093336080242</v>
      </c>
      <c r="E93">
        <f t="shared" si="11"/>
        <v>0.83853941907016494</v>
      </c>
      <c r="F93">
        <f t="shared" si="12"/>
        <v>-0.10522498061628272</v>
      </c>
      <c r="G93">
        <f t="shared" si="13"/>
        <v>-0.123696453930244</v>
      </c>
      <c r="H93" t="str">
        <f t="shared" si="14"/>
        <v/>
      </c>
    </row>
    <row r="94" spans="1:8" x14ac:dyDescent="0.3">
      <c r="A94">
        <f t="shared" si="15"/>
        <v>0.8110000000000005</v>
      </c>
      <c r="B94">
        <f t="shared" si="8"/>
        <v>-3.4602076124567538</v>
      </c>
      <c r="C94">
        <f t="shared" si="9"/>
        <v>-1.0177081213108099</v>
      </c>
      <c r="D94">
        <f t="shared" si="10"/>
        <v>0.53777094248346713</v>
      </c>
      <c r="E94">
        <f t="shared" si="11"/>
        <v>0.84309098762852608</v>
      </c>
      <c r="F94">
        <f t="shared" si="12"/>
        <v>-0.10465690585287618</v>
      </c>
      <c r="G94">
        <f t="shared" si="13"/>
        <v>-0.12314047677720964</v>
      </c>
      <c r="H94" t="str">
        <f t="shared" si="14"/>
        <v/>
      </c>
    </row>
    <row r="95" spans="1:8" x14ac:dyDescent="0.3">
      <c r="A95">
        <f t="shared" si="15"/>
        <v>0.82100000000000051</v>
      </c>
      <c r="B95">
        <f t="shared" si="8"/>
        <v>-3.5842293906810108</v>
      </c>
      <c r="C95">
        <f t="shared" si="9"/>
        <v>-1.0541851149061796</v>
      </c>
      <c r="D95">
        <f t="shared" si="10"/>
        <v>0.53060364478981015</v>
      </c>
      <c r="E95">
        <f t="shared" si="11"/>
        <v>0.84762006355192476</v>
      </c>
      <c r="F95">
        <f t="shared" si="12"/>
        <v>-0.10409769413420898</v>
      </c>
      <c r="G95">
        <f t="shared" si="13"/>
        <v>-0.12259318449215476</v>
      </c>
      <c r="H95" t="str">
        <f t="shared" si="14"/>
        <v/>
      </c>
    </row>
    <row r="96" spans="1:8" x14ac:dyDescent="0.3">
      <c r="A96">
        <f t="shared" si="15"/>
        <v>0.83100000000000052</v>
      </c>
      <c r="B96">
        <f t="shared" si="8"/>
        <v>-3.717472118959114</v>
      </c>
      <c r="C96">
        <f t="shared" si="9"/>
        <v>-1.0933741526350336</v>
      </c>
      <c r="D96">
        <f t="shared" si="10"/>
        <v>0.52333913533711218</v>
      </c>
      <c r="E96">
        <f t="shared" si="11"/>
        <v>0.85212449174085103</v>
      </c>
      <c r="F96">
        <f t="shared" si="12"/>
        <v>-0.10354742173574472</v>
      </c>
      <c r="G96">
        <f t="shared" si="13"/>
        <v>-0.12205465120428009</v>
      </c>
      <c r="H96" t="str">
        <f t="shared" si="14"/>
        <v/>
      </c>
    </row>
    <row r="97" spans="1:8" x14ac:dyDescent="0.3">
      <c r="A97">
        <f t="shared" si="15"/>
        <v>0.84100000000000052</v>
      </c>
      <c r="B97">
        <f t="shared" si="8"/>
        <v>-3.8610038610038684</v>
      </c>
      <c r="C97">
        <f t="shared" si="9"/>
        <v>-1.1355893708834908</v>
      </c>
      <c r="D97">
        <f t="shared" si="10"/>
        <v>0.51597758676141514</v>
      </c>
      <c r="E97">
        <f t="shared" si="11"/>
        <v>0.85660208379379177</v>
      </c>
      <c r="F97">
        <f t="shared" si="12"/>
        <v>-0.10300616328980096</v>
      </c>
      <c r="G97">
        <f t="shared" si="13"/>
        <v>-0.12152494943904173</v>
      </c>
      <c r="H97" t="str">
        <f t="shared" si="14"/>
        <v/>
      </c>
    </row>
    <row r="98" spans="1:8" x14ac:dyDescent="0.3">
      <c r="A98">
        <f t="shared" si="15"/>
        <v>0.85100000000000053</v>
      </c>
      <c r="B98">
        <f t="shared" si="8"/>
        <v>-4.0160642570281206</v>
      </c>
      <c r="C98">
        <f t="shared" si="9"/>
        <v>-1.1811953697141533</v>
      </c>
      <c r="D98">
        <f t="shared" si="10"/>
        <v>0.50851925152878974</v>
      </c>
      <c r="E98">
        <f t="shared" si="11"/>
        <v>0.86105062036131153</v>
      </c>
      <c r="F98">
        <f t="shared" si="12"/>
        <v>-0.10247399169240712</v>
      </c>
      <c r="G98">
        <f t="shared" si="13"/>
        <v>-0.1210041500273191</v>
      </c>
      <c r="H98" t="str">
        <f t="shared" si="14"/>
        <v/>
      </c>
    </row>
    <row r="99" spans="1:8" x14ac:dyDescent="0.3">
      <c r="A99">
        <f t="shared" si="15"/>
        <v>0.86100000000000054</v>
      </c>
      <c r="B99">
        <f t="shared" si="8"/>
        <v>-4.1841004184100514</v>
      </c>
      <c r="C99">
        <f t="shared" si="9"/>
        <v>-1.2306177701206034</v>
      </c>
      <c r="D99">
        <f t="shared" si="10"/>
        <v>0.50096446408436623</v>
      </c>
      <c r="E99">
        <f t="shared" si="11"/>
        <v>0.86546785366336032</v>
      </c>
      <c r="F99">
        <f t="shared" si="12"/>
        <v>-0.10195097801052214</v>
      </c>
      <c r="G99">
        <f t="shared" si="13"/>
        <v>-0.12049232201493772</v>
      </c>
      <c r="H99" t="str">
        <f t="shared" si="14"/>
        <v/>
      </c>
    </row>
    <row r="100" spans="1:8" x14ac:dyDescent="0.3">
      <c r="A100">
        <f t="shared" si="15"/>
        <v>0.87100000000000055</v>
      </c>
      <c r="B100">
        <f t="shared" si="8"/>
        <v>-4.3668122270742469</v>
      </c>
      <c r="C100">
        <f t="shared" si="9"/>
        <v>-1.2843565373747785</v>
      </c>
      <c r="D100">
        <f t="shared" si="10"/>
        <v>0.49331364288726198</v>
      </c>
      <c r="E100">
        <f t="shared" si="11"/>
        <v>0.86985151016785556</v>
      </c>
      <c r="F100">
        <f t="shared" si="12"/>
        <v>-0.10143719138985026</v>
      </c>
      <c r="G100">
        <f t="shared" si="13"/>
        <v>-0.11998953257277864</v>
      </c>
      <c r="H100" t="str">
        <f t="shared" si="14"/>
        <v/>
      </c>
    </row>
    <row r="101" spans="1:8" x14ac:dyDescent="0.3">
      <c r="A101">
        <f t="shared" si="15"/>
        <v>0.88100000000000056</v>
      </c>
      <c r="B101">
        <f t="shared" si="8"/>
        <v>-4.5662100456621122</v>
      </c>
      <c r="C101">
        <f t="shared" si="9"/>
        <v>-1.3430029546065037</v>
      </c>
      <c r="D101">
        <f t="shared" si="10"/>
        <v>0.48556729231949264</v>
      </c>
      <c r="E101">
        <f t="shared" si="11"/>
        <v>0.87419929342771507</v>
      </c>
      <c r="F101">
        <f t="shared" si="12"/>
        <v>-0.10093269896350353</v>
      </c>
      <c r="G101">
        <f t="shared" si="13"/>
        <v>-0.11949584690771758</v>
      </c>
      <c r="H101" t="str">
        <f t="shared" si="14"/>
        <v/>
      </c>
    </row>
    <row r="102" spans="1:8" x14ac:dyDescent="0.3">
      <c r="A102">
        <f t="shared" si="15"/>
        <v>0.89100000000000057</v>
      </c>
      <c r="B102">
        <f t="shared" si="8"/>
        <v>-4.7846889952153253</v>
      </c>
      <c r="C102">
        <f t="shared" si="9"/>
        <v>-1.4072614691809779</v>
      </c>
      <c r="D102">
        <f t="shared" si="10"/>
        <v>0.47772600445699803</v>
      </c>
      <c r="E102">
        <f t="shared" si="11"/>
        <v>0.87850888707260799</v>
      </c>
      <c r="F102">
        <f t="shared" si="12"/>
        <v>-0.10043756576176163</v>
      </c>
      <c r="G102">
        <f t="shared" si="13"/>
        <v>-0.11901132817463783</v>
      </c>
      <c r="H102" t="str">
        <f t="shared" si="14"/>
        <v/>
      </c>
    </row>
    <row r="103" spans="1:8" x14ac:dyDescent="0.3">
      <c r="A103">
        <f t="shared" si="15"/>
        <v>0.90100000000000058</v>
      </c>
      <c r="B103">
        <f t="shared" si="8"/>
        <v>-5.0251256281407191</v>
      </c>
      <c r="C103">
        <f t="shared" si="9"/>
        <v>-1.4779781259237408</v>
      </c>
      <c r="D103">
        <f t="shared" si="10"/>
        <v>0.46979046069102437</v>
      </c>
      <c r="E103">
        <f t="shared" si="11"/>
        <v>0.88277795795076075</v>
      </c>
      <c r="F103">
        <f t="shared" si="12"/>
        <v>-9.9951854623185538E-2</v>
      </c>
      <c r="G103">
        <f t="shared" si="13"/>
        <v>-0.11853603738976765</v>
      </c>
      <c r="H103" t="str">
        <f t="shared" si="14"/>
        <v/>
      </c>
    </row>
    <row r="104" spans="1:8" x14ac:dyDescent="0.3">
      <c r="A104">
        <f t="shared" si="15"/>
        <v>0.91100000000000059</v>
      </c>
      <c r="B104">
        <f t="shared" si="8"/>
        <v>-5.2910052910053063</v>
      </c>
      <c r="C104">
        <f t="shared" si="9"/>
        <v>-1.5561780267662664</v>
      </c>
      <c r="D104">
        <f t="shared" si="10"/>
        <v>0.46176143318829821</v>
      </c>
      <c r="E104">
        <f t="shared" si="11"/>
        <v>0.88700415941521316</v>
      </c>
      <c r="F104">
        <f t="shared" si="12"/>
        <v>-9.9475626107344506E-2</v>
      </c>
      <c r="G104">
        <f t="shared" si="13"/>
        <v>-0.11807003334559472</v>
      </c>
      <c r="H104" t="str">
        <f t="shared" si="14"/>
        <v/>
      </c>
    </row>
    <row r="105" spans="1:8" x14ac:dyDescent="0.3">
      <c r="A105">
        <f t="shared" si="15"/>
        <v>0.9210000000000006</v>
      </c>
      <c r="B105">
        <f t="shared" si="8"/>
        <v>-5.5865921787709674</v>
      </c>
      <c r="C105">
        <f t="shared" si="9"/>
        <v>-1.6431153466973432</v>
      </c>
      <c r="D105">
        <f t="shared" si="10"/>
        <v>0.45363978617870759</v>
      </c>
      <c r="E105">
        <f t="shared" si="11"/>
        <v>0.89118513474795824</v>
      </c>
      <c r="F105">
        <f t="shared" si="12"/>
        <v>-9.900893840941527E-2</v>
      </c>
      <c r="G105">
        <f t="shared" si="13"/>
        <v>-0.11761337252761085</v>
      </c>
      <c r="H105" t="str">
        <f t="shared" si="14"/>
        <v/>
      </c>
    </row>
    <row r="106" spans="1:8" x14ac:dyDescent="0.3">
      <c r="A106">
        <f t="shared" si="15"/>
        <v>0.9310000000000006</v>
      </c>
      <c r="B106">
        <f t="shared" si="8"/>
        <v>-5.9171597633136299</v>
      </c>
      <c r="C106">
        <f t="shared" si="9"/>
        <v>-1.7403411068569499</v>
      </c>
      <c r="D106">
        <f t="shared" si="10"/>
        <v>0.44542647705956451</v>
      </c>
      <c r="E106">
        <f t="shared" si="11"/>
        <v>0.89531852071444673</v>
      </c>
      <c r="F106">
        <f t="shared" si="12"/>
        <v>-9.8551847276918847E-2</v>
      </c>
      <c r="G106">
        <f t="shared" si="13"/>
        <v>-0.11716610903314513</v>
      </c>
      <c r="H106" t="str">
        <f t="shared" si="14"/>
        <v/>
      </c>
    </row>
    <row r="107" spans="1:8" x14ac:dyDescent="0.3">
      <c r="A107">
        <f t="shared" si="15"/>
        <v>0.94100000000000061</v>
      </c>
      <c r="B107">
        <f t="shared" si="8"/>
        <v>-6.2893081761006533</v>
      </c>
      <c r="C107">
        <f t="shared" si="9"/>
        <v>-1.849796522382545</v>
      </c>
      <c r="D107">
        <f t="shared" si="10"/>
        <v>0.43712255730597971</v>
      </c>
      <c r="E107">
        <f t="shared" si="11"/>
        <v>0.89940195123997835</v>
      </c>
      <c r="F107">
        <f t="shared" si="12"/>
        <v>-9.8104405928850391E-2</v>
      </c>
      <c r="G107">
        <f t="shared" si="13"/>
        <v>-0.11672829449253522</v>
      </c>
      <c r="H107" t="str">
        <f t="shared" si="14"/>
        <v/>
      </c>
    </row>
    <row r="108" spans="1:8" x14ac:dyDescent="0.3">
      <c r="A108">
        <f t="shared" si="15"/>
        <v>0.95100000000000062</v>
      </c>
      <c r="B108">
        <f t="shared" si="8"/>
        <v>-6.7114093959731829</v>
      </c>
      <c r="C108">
        <f t="shared" si="9"/>
        <v>-1.9739439399921126</v>
      </c>
      <c r="D108">
        <f t="shared" si="10"/>
        <v>0.42872917317740966</v>
      </c>
      <c r="E108">
        <f t="shared" si="11"/>
        <v>0.90343306119856748</v>
      </c>
      <c r="F108">
        <f t="shared" si="12"/>
        <v>-9.7666664977465928E-2</v>
      </c>
      <c r="G108">
        <f t="shared" si="13"/>
        <v>-0.11629997799289379</v>
      </c>
      <c r="H108" t="str">
        <f t="shared" si="14"/>
        <v/>
      </c>
    </row>
    <row r="109" spans="1:8" x14ac:dyDescent="0.3">
      <c r="A109">
        <f t="shared" si="15"/>
        <v>0.96100000000000063</v>
      </c>
      <c r="B109">
        <f t="shared" si="8"/>
        <v>-7.1942446043165802</v>
      </c>
      <c r="C109">
        <f t="shared" si="9"/>
        <v>-2.1159542953872292</v>
      </c>
      <c r="D109">
        <f t="shared" si="10"/>
        <v>0.42024756621107173</v>
      </c>
      <c r="E109">
        <f t="shared" si="11"/>
        <v>0.90740949030394813</v>
      </c>
      <c r="F109">
        <f t="shared" si="12"/>
        <v>-9.7238672352976563E-2</v>
      </c>
      <c r="G109">
        <f t="shared" si="13"/>
        <v>-0.1158812060047146</v>
      </c>
      <c r="H109" t="str">
        <f t="shared" si="14"/>
        <v/>
      </c>
    </row>
    <row r="110" spans="1:8" x14ac:dyDescent="0.3">
      <c r="A110">
        <f t="shared" si="15"/>
        <v>0.97100000000000064</v>
      </c>
      <c r="B110">
        <f t="shared" si="8"/>
        <v>-7.7519379844961644</v>
      </c>
      <c r="C110">
        <f t="shared" si="9"/>
        <v>-2.2799817601459309</v>
      </c>
      <c r="D110">
        <f t="shared" si="10"/>
        <v>0.41167907349362631</v>
      </c>
      <c r="E110">
        <f t="shared" si="11"/>
        <v>0.91132888709149862</v>
      </c>
      <c r="F110">
        <f t="shared" si="12"/>
        <v>-9.6820473231403262E-2</v>
      </c>
      <c r="G110">
        <f t="shared" si="13"/>
        <v>-0.11547202231156511</v>
      </c>
      <c r="H110" t="str">
        <f t="shared" si="14"/>
        <v/>
      </c>
    </row>
    <row r="111" spans="1:8" x14ac:dyDescent="0.3">
      <c r="A111">
        <f t="shared" si="15"/>
        <v>0.98100000000000065</v>
      </c>
      <c r="B111">
        <f t="shared" si="8"/>
        <v>-8.4033613445378652</v>
      </c>
      <c r="C111">
        <f t="shared" si="9"/>
        <v>-2.4715768660405484</v>
      </c>
      <c r="D111">
        <f t="shared" si="10"/>
        <v>0.40302512770332605</v>
      </c>
      <c r="E111">
        <f t="shared" si="11"/>
        <v>0.91518891297901861</v>
      </c>
      <c r="F111">
        <f t="shared" si="12"/>
        <v>-9.6412109965836018E-2</v>
      </c>
      <c r="G111">
        <f t="shared" si="13"/>
        <v>-0.11507246794310312</v>
      </c>
      <c r="H111" t="str">
        <f t="shared" si="14"/>
        <v/>
      </c>
    </row>
    <row r="112" spans="1:8" x14ac:dyDescent="0.3">
      <c r="A112">
        <f t="shared" si="15"/>
        <v>0.99100000000000066</v>
      </c>
      <c r="B112">
        <f t="shared" si="8"/>
        <v>-9.1743119266055562</v>
      </c>
      <c r="C112">
        <f t="shared" si="9"/>
        <v>-2.6983270372369286</v>
      </c>
      <c r="D112">
        <f t="shared" si="10"/>
        <v>0.39428725691571292</v>
      </c>
      <c r="E112">
        <f t="shared" si="11"/>
        <v>0.9189872463934865</v>
      </c>
      <c r="F112">
        <f t="shared" si="12"/>
        <v>-9.601362202133007E-2</v>
      </c>
      <c r="G112">
        <f t="shared" si="13"/>
        <v>-0.11468258111164464</v>
      </c>
      <c r="H112" t="str">
        <f t="shared" si="14"/>
        <v/>
      </c>
    </row>
    <row r="113" spans="1:8" x14ac:dyDescent="0.3">
      <c r="A113">
        <f t="shared" si="15"/>
        <v>1.0010000000000006</v>
      </c>
      <c r="B113">
        <f t="shared" si="8"/>
        <v>-10.101010101010154</v>
      </c>
      <c r="C113">
        <f t="shared" si="9"/>
        <v>-2.9708853238265158</v>
      </c>
      <c r="D113">
        <f t="shared" si="10"/>
        <v>0.38546708416689163</v>
      </c>
      <c r="E113">
        <f t="shared" si="11"/>
        <v>0.92272158695018858</v>
      </c>
      <c r="F113">
        <f t="shared" si="12"/>
        <v>-9.5625045913670978E-2</v>
      </c>
      <c r="G113">
        <f t="shared" si="13"/>
        <v>-0.1143023971525088</v>
      </c>
      <c r="H113" t="str">
        <f t="shared" si="14"/>
        <v/>
      </c>
    </row>
    <row r="114" spans="1:8" x14ac:dyDescent="0.3">
      <c r="A114">
        <f t="shared" si="15"/>
        <v>1.0110000000000006</v>
      </c>
      <c r="B114">
        <f t="shared" si="8"/>
        <v>-11.235955056179844</v>
      </c>
      <c r="C114">
        <f t="shared" si="9"/>
        <v>-3.3046926635823071</v>
      </c>
      <c r="D114">
        <f t="shared" si="10"/>
        <v>0.37656632676944685</v>
      </c>
      <c r="E114">
        <f t="shared" si="11"/>
        <v>0.9263896596699287</v>
      </c>
      <c r="F114">
        <f t="shared" si="12"/>
        <v>-9.5246415152221195E-2</v>
      </c>
      <c r="G114">
        <f t="shared" si="13"/>
        <v>-0.11393194846834702</v>
      </c>
      <c r="H114" t="str">
        <f t="shared" si="14"/>
        <v/>
      </c>
    </row>
    <row r="115" spans="1:8" x14ac:dyDescent="0.3">
      <c r="A115">
        <f t="shared" si="15"/>
        <v>1.0210000000000006</v>
      </c>
      <c r="B115">
        <f t="shared" si="8"/>
        <v>-12.658227848101355</v>
      </c>
      <c r="C115">
        <f t="shared" si="9"/>
        <v>-3.7230081906180459</v>
      </c>
      <c r="D115">
        <f t="shared" si="10"/>
        <v>0.36758679537715755</v>
      </c>
      <c r="E115">
        <f t="shared" si="11"/>
        <v>0.9299892192194229</v>
      </c>
      <c r="F115">
        <f t="shared" si="12"/>
        <v>-9.4877760187054974E-2</v>
      </c>
      <c r="G115">
        <f t="shared" si="13"/>
        <v>-0.11357126447765831</v>
      </c>
      <c r="H115" t="str">
        <f t="shared" si="14"/>
        <v/>
      </c>
    </row>
    <row r="116" spans="1:8" x14ac:dyDescent="0.3">
      <c r="A116">
        <f t="shared" si="15"/>
        <v>1.0310000000000006</v>
      </c>
      <c r="B116">
        <f t="shared" si="8"/>
        <v>-14.492753623188529</v>
      </c>
      <c r="C116">
        <f t="shared" si="9"/>
        <v>-4.2625745950554492</v>
      </c>
      <c r="D116">
        <f t="shared" si="10"/>
        <v>0.35853039279582588</v>
      </c>
      <c r="E116">
        <f t="shared" si="11"/>
        <v>0.93351805415946343</v>
      </c>
      <c r="F116">
        <f t="shared" si="12"/>
        <v>-9.4519108360570425E-2</v>
      </c>
      <c r="G116">
        <f t="shared" si="13"/>
        <v>-0.1132203715676745</v>
      </c>
      <c r="H116" t="str">
        <f t="shared" si="14"/>
        <v/>
      </c>
    </row>
    <row r="117" spans="1:8" x14ac:dyDescent="0.3">
      <c r="A117">
        <f t="shared" si="15"/>
        <v>1.0410000000000006</v>
      </c>
      <c r="B117">
        <f t="shared" si="8"/>
        <v>-16.949152542373056</v>
      </c>
      <c r="C117">
        <f t="shared" si="9"/>
        <v>-4.9850448654038404</v>
      </c>
      <c r="D117">
        <f t="shared" si="10"/>
        <v>0.34939911253873784</v>
      </c>
      <c r="E117">
        <f t="shared" si="11"/>
        <v>0.9369739911849968</v>
      </c>
      <c r="F117">
        <f t="shared" si="12"/>
        <v>-9.4170483863757246E-2</v>
      </c>
      <c r="G117">
        <f t="shared" si="13"/>
        <v>-0.11287929305178954</v>
      </c>
      <c r="H117" t="str">
        <f t="shared" si="14"/>
        <v/>
      </c>
    </row>
    <row r="118" spans="1:8" x14ac:dyDescent="0.3">
      <c r="A118">
        <f t="shared" si="15"/>
        <v>1.0510000000000006</v>
      </c>
      <c r="B118">
        <f t="shared" si="8"/>
        <v>-20.408163265306385</v>
      </c>
      <c r="C118">
        <f t="shared" si="9"/>
        <v>-6.0024009603842305</v>
      </c>
      <c r="D118">
        <f t="shared" si="10"/>
        <v>0.34019503712652821</v>
      </c>
      <c r="E118">
        <f t="shared" si="11"/>
        <v>0.94035489934092442</v>
      </c>
      <c r="F118">
        <f t="shared" si="12"/>
        <v>-9.3831907697284736E-2</v>
      </c>
      <c r="G118">
        <f t="shared" si="13"/>
        <v>-0.11254804913169307</v>
      </c>
      <c r="H118" t="str">
        <f t="shared" si="14"/>
        <v/>
      </c>
    </row>
    <row r="119" spans="1:8" x14ac:dyDescent="0.3">
      <c r="A119">
        <f t="shared" si="15"/>
        <v>1.0610000000000006</v>
      </c>
      <c r="B119">
        <f t="shared" si="8"/>
        <v>-25.641025641026072</v>
      </c>
      <c r="C119">
        <f t="shared" si="9"/>
        <v>-7.5414781297135507</v>
      </c>
      <c r="D119">
        <f t="shared" si="10"/>
        <v>0.3309203361325132</v>
      </c>
      <c r="E119">
        <f t="shared" si="11"/>
        <v>0.94365869419718929</v>
      </c>
      <c r="F119">
        <f t="shared" si="12"/>
        <v>-9.3503397637546046E-2</v>
      </c>
      <c r="G119">
        <f t="shared" si="13"/>
        <v>-0.11222665686434104</v>
      </c>
      <c r="H119" t="str">
        <f t="shared" si="14"/>
        <v/>
      </c>
    </row>
    <row r="120" spans="1:8" x14ac:dyDescent="0.3">
      <c r="A120">
        <f t="shared" si="15"/>
        <v>1.0710000000000006</v>
      </c>
      <c r="B120">
        <f t="shared" si="8"/>
        <v>-34.482758620690319</v>
      </c>
      <c r="C120">
        <f t="shared" si="9"/>
        <v>-10.1419878296148</v>
      </c>
      <c r="D120">
        <f t="shared" si="10"/>
        <v>0.32157726397585362</v>
      </c>
      <c r="E120">
        <f t="shared" si="11"/>
        <v>0.94688334196658253</v>
      </c>
      <c r="F120">
        <f t="shared" si="12"/>
        <v>-9.3184968207796384E-2</v>
      </c>
      <c r="G120">
        <f t="shared" si="13"/>
        <v>-0.11191513013389701</v>
      </c>
      <c r="H120" t="str">
        <f t="shared" si="14"/>
        <v/>
      </c>
    </row>
    <row r="121" spans="1:8" x14ac:dyDescent="0.3">
      <c r="A121">
        <f t="shared" si="15"/>
        <v>1.0810000000000006</v>
      </c>
      <c r="B121">
        <f t="shared" si="8"/>
        <v>-52.631578947370365</v>
      </c>
      <c r="C121">
        <f t="shared" si="9"/>
        <v>-15.479876160991283</v>
      </c>
      <c r="D121">
        <f t="shared" si="10"/>
        <v>0.31216815746624793</v>
      </c>
      <c r="E121">
        <f t="shared" si="11"/>
        <v>0.95002686354867238</v>
      </c>
      <c r="F121">
        <f t="shared" si="12"/>
        <v>-9.2876630654481637E-2</v>
      </c>
      <c r="G121">
        <f t="shared" si="13"/>
        <v>-0.11161347962873851</v>
      </c>
      <c r="H121" t="str">
        <f t="shared" si="14"/>
        <v/>
      </c>
    </row>
    <row r="122" spans="1:8" x14ac:dyDescent="0.3">
      <c r="A122">
        <f t="shared" si="15"/>
        <v>1.0910000000000006</v>
      </c>
      <c r="B122">
        <f t="shared" si="8"/>
        <v>-111.1111111111186</v>
      </c>
      <c r="C122">
        <f t="shared" si="9"/>
        <v>-32.679738562093711</v>
      </c>
      <c r="D122">
        <f t="shared" si="10"/>
        <v>0.30269543310517238</v>
      </c>
      <c r="E122">
        <f t="shared" si="11"/>
        <v>0.95308733848334803</v>
      </c>
      <c r="F122">
        <f t="shared" si="12"/>
        <v>-9.257839292888248E-2</v>
      </c>
      <c r="G122">
        <f t="shared" si="13"/>
        <v>-0.11132171282365004</v>
      </c>
      <c r="H122">
        <f t="shared" si="14"/>
        <v>-0.11132171282365004</v>
      </c>
    </row>
    <row r="123" spans="1:8" x14ac:dyDescent="0.3">
      <c r="A123">
        <f t="shared" si="15"/>
        <v>1.1010000000000006</v>
      </c>
      <c r="B123">
        <f t="shared" si="8"/>
        <v>999.9999999992516</v>
      </c>
      <c r="C123">
        <f t="shared" si="9"/>
        <v>294.11764705860344</v>
      </c>
      <c r="D123">
        <f t="shared" si="10"/>
        <v>0.2931615841500293</v>
      </c>
      <c r="E123">
        <f t="shared" si="11"/>
        <v>0.95606290879766131</v>
      </c>
      <c r="F123">
        <f t="shared" si="12"/>
        <v>-9.2290259674433342E-2</v>
      </c>
      <c r="G123">
        <f t="shared" si="13"/>
        <v>-0.11103983396755385</v>
      </c>
      <c r="H123">
        <f t="shared" si="14"/>
        <v>-0.11103983396755385</v>
      </c>
    </row>
    <row r="124" spans="1:8" x14ac:dyDescent="0.3">
      <c r="A124">
        <f t="shared" si="15"/>
        <v>1.1110000000000007</v>
      </c>
      <c r="B124">
        <f t="shared" si="8"/>
        <v>90.909090909085506</v>
      </c>
      <c r="C124">
        <f t="shared" si="9"/>
        <v>26.737967914436911</v>
      </c>
      <c r="D124">
        <f t="shared" si="10"/>
        <v>0.28356917744879256</v>
      </c>
      <c r="E124">
        <f t="shared" si="11"/>
        <v>0.95895178272998438</v>
      </c>
      <c r="F124">
        <f t="shared" si="12"/>
        <v>-9.2012232217193249E-2</v>
      </c>
      <c r="G124">
        <f t="shared" si="13"/>
        <v>-0.11076784407431013</v>
      </c>
      <c r="H124" t="str">
        <f t="shared" si="14"/>
        <v/>
      </c>
    </row>
    <row r="125" spans="1:8" x14ac:dyDescent="0.3">
      <c r="A125">
        <f t="shared" si="15"/>
        <v>1.1210000000000007</v>
      </c>
      <c r="B125">
        <f t="shared" si="8"/>
        <v>47.619047619046349</v>
      </c>
      <c r="C125">
        <f t="shared" si="9"/>
        <v>14.005602240895985</v>
      </c>
      <c r="D125">
        <f t="shared" si="10"/>
        <v>0.2739208500541902</v>
      </c>
      <c r="E125">
        <f t="shared" si="11"/>
        <v>0.96175223831587198</v>
      </c>
      <c r="F125">
        <f t="shared" si="12"/>
        <v>-9.174430856761874E-2</v>
      </c>
      <c r="G125">
        <f t="shared" si="13"/>
        <v>-0.11050574092455925</v>
      </c>
      <c r="H125" t="str">
        <f t="shared" si="14"/>
        <v/>
      </c>
    </row>
    <row r="126" spans="1:8" x14ac:dyDescent="0.3">
      <c r="A126">
        <f t="shared" si="15"/>
        <v>1.1310000000000007</v>
      </c>
      <c r="B126">
        <f t="shared" si="8"/>
        <v>32.2580645161283</v>
      </c>
      <c r="C126">
        <f t="shared" si="9"/>
        <v>9.4876660341553833</v>
      </c>
      <c r="D126">
        <f t="shared" si="10"/>
        <v>0.26421930562738283</v>
      </c>
      <c r="E126">
        <f t="shared" si="11"/>
        <v>0.96446262682064754</v>
      </c>
      <c r="F126">
        <f t="shared" si="12"/>
        <v>-9.1486483419803408E-2</v>
      </c>
      <c r="G126">
        <f t="shared" si="13"/>
        <v>-0.11025351906507103</v>
      </c>
      <c r="H126" t="str">
        <f t="shared" si="14"/>
        <v/>
      </c>
    </row>
    <row r="127" spans="1:8" x14ac:dyDescent="0.3">
      <c r="A127">
        <f t="shared" si="15"/>
        <v>1.1410000000000007</v>
      </c>
      <c r="B127">
        <f t="shared" si="8"/>
        <v>24.390243902438662</v>
      </c>
      <c r="C127">
        <f t="shared" si="9"/>
        <v>7.1736011477760764</v>
      </c>
      <c r="D127">
        <f t="shared" si="10"/>
        <v>0.25446731064264838</v>
      </c>
      <c r="E127">
        <f t="shared" si="11"/>
        <v>0.96708137600426258</v>
      </c>
      <c r="F127">
        <f t="shared" si="12"/>
        <v>-9.1238748162242131E-2</v>
      </c>
      <c r="G127">
        <f t="shared" si="13"/>
        <v>-0.11001116981935333</v>
      </c>
      <c r="H127" t="str">
        <f t="shared" si="14"/>
        <v/>
      </c>
    </row>
    <row r="128" spans="1:8" x14ac:dyDescent="0.3">
      <c r="A128">
        <f t="shared" si="15"/>
        <v>1.1510000000000007</v>
      </c>
      <c r="B128">
        <f t="shared" si="8"/>
        <v>19.607843137254616</v>
      </c>
      <c r="C128">
        <f t="shared" si="9"/>
        <v>5.7670126874278278</v>
      </c>
      <c r="D128">
        <f t="shared" si="10"/>
        <v>0.24466769040537689</v>
      </c>
      <c r="E128">
        <f t="shared" si="11"/>
        <v>0.96960699320482346</v>
      </c>
      <c r="F128">
        <f t="shared" si="12"/>
        <v>-9.1001090891480493E-2</v>
      </c>
      <c r="G128">
        <f t="shared" si="13"/>
        <v>-0.1097786813010683</v>
      </c>
      <c r="H128" t="str">
        <f t="shared" si="14"/>
        <v/>
      </c>
    </row>
    <row r="129" spans="1:8" x14ac:dyDescent="0.3">
      <c r="A129">
        <f t="shared" si="15"/>
        <v>1.1610000000000007</v>
      </c>
      <c r="B129">
        <f t="shared" si="8"/>
        <v>16.393442622950644</v>
      </c>
      <c r="C129">
        <f t="shared" si="9"/>
        <v>4.8216007714560716</v>
      </c>
      <c r="D129">
        <f t="shared" si="10"/>
        <v>0.23482332489691687</v>
      </c>
      <c r="E129">
        <f t="shared" si="11"/>
        <v>0.97203806822796657</v>
      </c>
      <c r="F129">
        <f t="shared" si="12"/>
        <v>-9.0773496431575604E-2</v>
      </c>
      <c r="G129">
        <f t="shared" si="13"/>
        <v>-0.10955603843311833</v>
      </c>
      <c r="H129" t="str">
        <f t="shared" si="14"/>
        <v/>
      </c>
    </row>
    <row r="130" spans="1:8" x14ac:dyDescent="0.3">
      <c r="A130">
        <f t="shared" si="15"/>
        <v>1.1710000000000007</v>
      </c>
      <c r="B130">
        <f t="shared" si="8"/>
        <v>14.084507042253364</v>
      </c>
      <c r="C130">
        <f t="shared" si="9"/>
        <v>4.1425020712509895</v>
      </c>
      <c r="D130">
        <f t="shared" si="10"/>
        <v>0.22493714446067675</v>
      </c>
      <c r="E130">
        <f t="shared" si="11"/>
        <v>0.97437327603022683</v>
      </c>
      <c r="F130">
        <f t="shared" si="12"/>
        <v>-9.0555946358805928E-2</v>
      </c>
      <c r="G130">
        <f t="shared" si="13"/>
        <v>-0.10934322297185206</v>
      </c>
      <c r="H130" t="str">
        <f t="shared" si="14"/>
        <v/>
      </c>
    </row>
    <row r="131" spans="1:8" x14ac:dyDescent="0.3">
      <c r="A131">
        <f t="shared" si="15"/>
        <v>1.1810000000000007</v>
      </c>
      <c r="B131">
        <f t="shared" si="8"/>
        <v>12.345679012345572</v>
      </c>
      <c r="C131">
        <f t="shared" si="9"/>
        <v>3.6310820624545799</v>
      </c>
      <c r="D131">
        <f t="shared" si="10"/>
        <v>0.21501212534479278</v>
      </c>
      <c r="E131">
        <f t="shared" si="11"/>
        <v>0.97661137918555674</v>
      </c>
      <c r="F131">
        <f t="shared" si="12"/>
        <v>-9.0348419031560712E-2</v>
      </c>
      <c r="G131">
        <f t="shared" si="13"/>
        <v>-0.10914021353632207</v>
      </c>
      <c r="H131" t="str">
        <f t="shared" si="14"/>
        <v/>
      </c>
    </row>
    <row r="132" spans="1:8" x14ac:dyDescent="0.3">
      <c r="A132">
        <f t="shared" si="15"/>
        <v>1.1910000000000007</v>
      </c>
      <c r="B132">
        <f t="shared" si="8"/>
        <v>10.989010989010916</v>
      </c>
      <c r="C132">
        <f t="shared" si="9"/>
        <v>3.2320620555914461</v>
      </c>
      <c r="D132">
        <f t="shared" si="10"/>
        <v>0.20505128511742501</v>
      </c>
      <c r="E132">
        <f t="shared" si="11"/>
        <v>0.97875123012525123</v>
      </c>
      <c r="F132">
        <f t="shared" si="12"/>
        <v>-9.0150889625298866E-2</v>
      </c>
      <c r="G132">
        <f t="shared" si="13"/>
        <v>-0.10894698564248691</v>
      </c>
      <c r="H132" t="str">
        <f t="shared" si="14"/>
        <v/>
      </c>
    </row>
    <row r="133" spans="1:8" x14ac:dyDescent="0.3">
      <c r="A133">
        <f t="shared" si="15"/>
        <v>1.2010000000000007</v>
      </c>
      <c r="B133">
        <f t="shared" si="8"/>
        <v>9.9009900990098281</v>
      </c>
      <c r="C133">
        <f t="shared" si="9"/>
        <v>2.9120559114734785</v>
      </c>
      <c r="D133">
        <f t="shared" si="10"/>
        <v>0.19505767797141005</v>
      </c>
      <c r="E133">
        <f t="shared" si="11"/>
        <v>0.98079177314270005</v>
      </c>
      <c r="F133">
        <f t="shared" si="12"/>
        <v>-8.9963330172437378E-2</v>
      </c>
      <c r="G133">
        <f t="shared" si="13"/>
        <v>-0.10876351174222049</v>
      </c>
      <c r="H133" t="str">
        <f t="shared" si="14"/>
        <v/>
      </c>
    </row>
    <row r="134" spans="1:8" x14ac:dyDescent="0.3">
      <c r="A134">
        <f t="shared" si="15"/>
        <v>1.2110000000000007</v>
      </c>
      <c r="B134">
        <f t="shared" si="8"/>
        <v>9.0090090090089561</v>
      </c>
      <c r="C134">
        <f t="shared" si="9"/>
        <v>2.649708532061458</v>
      </c>
      <c r="D134">
        <f t="shared" si="10"/>
        <v>0.18503438993555099</v>
      </c>
      <c r="E134">
        <f t="shared" si="11"/>
        <v>0.98273204615560317</v>
      </c>
      <c r="F134">
        <f t="shared" si="12"/>
        <v>-8.9785709607027683E-2</v>
      </c>
      <c r="G134">
        <f t="shared" si="13"/>
        <v>-0.10858976126699063</v>
      </c>
      <c r="H134" t="str">
        <f t="shared" si="14"/>
        <v/>
      </c>
    </row>
    <row r="135" spans="1:8" x14ac:dyDescent="0.3">
      <c r="A135">
        <f t="shared" si="15"/>
        <v>1.2210000000000008</v>
      </c>
      <c r="B135">
        <f t="shared" si="8"/>
        <v>8.2644628099173012</v>
      </c>
      <c r="C135">
        <f t="shared" si="9"/>
        <v>2.4307243558580298</v>
      </c>
      <c r="D135">
        <f t="shared" si="10"/>
        <v>0.17498453401025654</v>
      </c>
      <c r="E135">
        <f t="shared" si="11"/>
        <v>0.98457118221955553</v>
      </c>
      <c r="F135">
        <f t="shared" si="12"/>
        <v>-8.9617993814053096E-2</v>
      </c>
      <c r="G135">
        <f t="shared" si="13"/>
        <v>-0.10842570067604373</v>
      </c>
      <c r="H135" t="str">
        <f t="shared" si="14"/>
        <v/>
      </c>
    </row>
    <row r="136" spans="1:8" x14ac:dyDescent="0.3">
      <c r="A136">
        <f t="shared" si="15"/>
        <v>1.2310000000000008</v>
      </c>
      <c r="B136">
        <f t="shared" si="8"/>
        <v>7.6335877862595014</v>
      </c>
      <c r="C136">
        <f t="shared" si="9"/>
        <v>2.2451728783116178</v>
      </c>
      <c r="D136">
        <f t="shared" si="10"/>
        <v>0.16491124524556783</v>
      </c>
      <c r="E136">
        <f t="shared" si="11"/>
        <v>0.98630841078820586</v>
      </c>
      <c r="F136">
        <f t="shared" si="12"/>
        <v>-8.9460145683168221E-2</v>
      </c>
      <c r="G136">
        <f t="shared" si="13"/>
        <v>-0.1082712935089206</v>
      </c>
      <c r="H136" t="str">
        <f t="shared" si="14"/>
        <v/>
      </c>
    </row>
    <row r="137" spans="1:8" x14ac:dyDescent="0.3">
      <c r="A137">
        <f t="shared" si="15"/>
        <v>1.2410000000000008</v>
      </c>
      <c r="B137">
        <f t="shared" si="8"/>
        <v>7.0921985815602415</v>
      </c>
      <c r="C137">
        <f t="shared" si="9"/>
        <v>2.085940759282424</v>
      </c>
      <c r="D137">
        <f t="shared" si="10"/>
        <v>0.15481767577979416</v>
      </c>
      <c r="E137">
        <f t="shared" si="11"/>
        <v>0.98794305871651455</v>
      </c>
      <c r="F137">
        <f t="shared" si="12"/>
        <v>-8.9312125166685088E-2</v>
      </c>
      <c r="G137">
        <f t="shared" si="13"/>
        <v>-0.10812650044211268</v>
      </c>
      <c r="H137" t="str">
        <f t="shared" si="14"/>
        <v/>
      </c>
    </row>
    <row r="138" spans="1:8" x14ac:dyDescent="0.3">
      <c r="A138">
        <f t="shared" si="15"/>
        <v>1.2510000000000008</v>
      </c>
      <c r="B138">
        <f t="shared" si="8"/>
        <v>6.6225165562913579</v>
      </c>
      <c r="C138">
        <f t="shared" si="9"/>
        <v>1.9477989871445172</v>
      </c>
      <c r="D138">
        <f t="shared" si="10"/>
        <v>0.14470698985707095</v>
      </c>
      <c r="E138">
        <f t="shared" si="11"/>
        <v>0.98947455100497939</v>
      </c>
      <c r="F138">
        <f t="shared" si="12"/>
        <v>-8.9173889341599713E-2</v>
      </c>
      <c r="G138">
        <f t="shared" si="13"/>
        <v>-0.10799127934965752</v>
      </c>
      <c r="H138" t="str">
        <f t="shared" si="14"/>
        <v/>
      </c>
    </row>
    <row r="139" spans="1:8" x14ac:dyDescent="0.3">
      <c r="A139">
        <f t="shared" si="15"/>
        <v>1.2610000000000008</v>
      </c>
      <c r="B139">
        <f t="shared" si="8"/>
        <v>6.211180124223568</v>
      </c>
      <c r="C139">
        <f t="shared" si="9"/>
        <v>1.8268176835951673</v>
      </c>
      <c r="D139">
        <f t="shared" si="10"/>
        <v>0.13458235884209441</v>
      </c>
      <c r="E139">
        <f t="shared" si="11"/>
        <v>0.99090241128402634</v>
      </c>
      <c r="F139">
        <f t="shared" si="12"/>
        <v>-8.9045392475441076E-2</v>
      </c>
      <c r="G139">
        <f t="shared" si="13"/>
        <v>-0.10786558536746024</v>
      </c>
      <c r="H139" t="str">
        <f t="shared" si="14"/>
        <v/>
      </c>
    </row>
    <row r="140" spans="1:8" x14ac:dyDescent="0.3">
      <c r="A140">
        <f t="shared" si="15"/>
        <v>1.2710000000000008</v>
      </c>
      <c r="B140">
        <f t="shared" si="8"/>
        <v>5.8479532163742416</v>
      </c>
      <c r="C140">
        <f t="shared" si="9"/>
        <v>1.7199862401100712</v>
      </c>
      <c r="D140">
        <f t="shared" si="10"/>
        <v>0.12444695625013738</v>
      </c>
      <c r="E140">
        <f t="shared" si="11"/>
        <v>0.99222626203909581</v>
      </c>
      <c r="F140">
        <f t="shared" si="12"/>
        <v>-8.8926586095712939E-2</v>
      </c>
      <c r="G140">
        <f t="shared" si="13"/>
        <v>-0.10774937096111729</v>
      </c>
      <c r="H140" t="str">
        <f t="shared" si="14"/>
        <v/>
      </c>
    </row>
    <row r="141" spans="1:8" x14ac:dyDescent="0.3">
      <c r="A141">
        <f t="shared" si="15"/>
        <v>1.2810000000000008</v>
      </c>
      <c r="B141">
        <f t="shared" si="8"/>
        <v>5.5248618784530175</v>
      </c>
      <c r="C141">
        <f t="shared" si="9"/>
        <v>1.6249593760155934</v>
      </c>
      <c r="D141">
        <f t="shared" si="10"/>
        <v>0.11430395281015834</v>
      </c>
      <c r="E141">
        <f t="shared" si="11"/>
        <v>0.99344582457825703</v>
      </c>
      <c r="F141">
        <f t="shared" si="12"/>
        <v>-8.8817419062690403E-2</v>
      </c>
      <c r="G141">
        <f t="shared" si="13"/>
        <v>-0.10764258599700956</v>
      </c>
      <c r="H141" t="str">
        <f t="shared" si="14"/>
        <v/>
      </c>
    </row>
    <row r="142" spans="1:8" x14ac:dyDescent="0.3">
      <c r="A142">
        <f t="shared" si="15"/>
        <v>1.2910000000000008</v>
      </c>
      <c r="B142">
        <f t="shared" ref="B142:B205" si="16">($C$7+$C$4*SIN($C$5/180*PI())*A142)/($C$6+$C$4*COS($C$5/180*PI())*A142)</f>
        <v>5.2356020942408144</v>
      </c>
      <c r="C142">
        <f t="shared" ref="C142:C205" si="17">B142*$C$3/$C$2</f>
        <v>1.5398829688943572</v>
      </c>
      <c r="D142">
        <f t="shared" ref="D142:D205" si="18">IF(A142&lt;-$C$6/$C$4,B142*C142/(B142*B142+1)+SQRT(B142*C142/(B142*B142+1)*B142*C142/(B142*B142+1)-(C142*C142-1)/(B142*B142+1)),B142*C142/(B142*B142+1)-SQRT(B142*C142/(B142*B142+1)*B142*C142/(B142*B142+1)-(C142*C142-1)/(B142*B142+1)))</f>
        <v>0.10415651157844016</v>
      </c>
      <c r="E142">
        <f t="shared" ref="E142:E205" si="19">SQRT(1-D142*D142)</f>
        <v>0.99456091874545838</v>
      </c>
      <c r="F142">
        <f t="shared" ref="F142:F205" si="20">($C$6+$C$4*COS($C$5/180*PI())*A142)/($C$2*D142-$C$3)</f>
        <v>-8.871783764532723E-2</v>
      </c>
      <c r="G142">
        <f t="shared" ref="G142:G205" si="21">(F142-SQRT(POWER($C$7+$C$4*SIN($C$5/180*PI())*F142,2)+POWER($C$6+($C$4*COS($C$5/180*PI())-$C$3)*F142,2))/2/PI()/$C$2)</f>
        <v>-0.10754517781642726</v>
      </c>
      <c r="H142" t="str">
        <f t="shared" ref="H142:H205" si="22">IF(ABS(COS(ATAN(($C$7+$C$4*SIN($C$5/180*PI())*A142)/($C$6+$C$4*COS($C$5/180*PI())*A142))))&lt;$H$10,G142,"")</f>
        <v/>
      </c>
    </row>
    <row r="143" spans="1:8" x14ac:dyDescent="0.3">
      <c r="A143">
        <f t="shared" ref="A143:A206" si="23">A142+$C$9</f>
        <v>1.3010000000000008</v>
      </c>
      <c r="B143">
        <f t="shared" si="16"/>
        <v>4.9751243781094345</v>
      </c>
      <c r="C143">
        <f t="shared" si="17"/>
        <v>1.4632718759145396</v>
      </c>
      <c r="D143">
        <f t="shared" si="18"/>
        <v>9.4007783119688743E-2</v>
      </c>
      <c r="E143">
        <f t="shared" si="19"/>
        <v>0.99557146238375149</v>
      </c>
      <c r="F143">
        <f t="shared" si="20"/>
        <v>-8.8627785600021561E-2</v>
      </c>
      <c r="G143">
        <f t="shared" si="21"/>
        <v>-0.10745709131247978</v>
      </c>
      <c r="H143" t="str">
        <f t="shared" si="22"/>
        <v/>
      </c>
    </row>
    <row r="144" spans="1:8" x14ac:dyDescent="0.3">
      <c r="A144">
        <f t="shared" si="23"/>
        <v>1.3110000000000008</v>
      </c>
      <c r="B144">
        <f t="shared" si="16"/>
        <v>4.7393364928909749</v>
      </c>
      <c r="C144">
        <f t="shared" si="17"/>
        <v>1.3939224979091103</v>
      </c>
      <c r="D144">
        <f t="shared" si="18"/>
        <v>8.3860900771926178E-2</v>
      </c>
      <c r="E144">
        <f t="shared" si="19"/>
        <v>0.9964774705540117</v>
      </c>
      <c r="F144">
        <f t="shared" si="20"/>
        <v>-8.8547204251984618E-2</v>
      </c>
      <c r="G144">
        <f t="shared" si="21"/>
        <v>-0.10737826900954148</v>
      </c>
      <c r="H144" t="str">
        <f t="shared" si="22"/>
        <v/>
      </c>
    </row>
    <row r="145" spans="1:8" x14ac:dyDescent="0.3">
      <c r="A145">
        <f t="shared" si="23"/>
        <v>1.3210000000000008</v>
      </c>
      <c r="B145">
        <f t="shared" si="16"/>
        <v>4.5248868778280382</v>
      </c>
      <c r="C145">
        <f t="shared" si="17"/>
        <v>1.330849081714129</v>
      </c>
      <c r="D145">
        <f t="shared" si="18"/>
        <v>7.3718976010832493E-2</v>
      </c>
      <c r="E145">
        <f t="shared" si="19"/>
        <v>0.99727905451579313</v>
      </c>
      <c r="F145">
        <f t="shared" si="20"/>
        <v>-8.8476032578953312E-2</v>
      </c>
      <c r="G145">
        <f t="shared" si="21"/>
        <v>-0.1073086511449805</v>
      </c>
      <c r="H145" t="str">
        <f t="shared" si="22"/>
        <v/>
      </c>
    </row>
    <row r="146" spans="1:8" x14ac:dyDescent="0.3">
      <c r="A146">
        <f t="shared" si="23"/>
        <v>1.3310000000000008</v>
      </c>
      <c r="B146">
        <f t="shared" si="16"/>
        <v>4.3290043290043112</v>
      </c>
      <c r="C146">
        <f t="shared" si="17"/>
        <v>1.2732365673542092</v>
      </c>
      <c r="D146">
        <f t="shared" si="18"/>
        <v>6.3585093928400616E-2</v>
      </c>
      <c r="E146">
        <f t="shared" si="19"/>
        <v>0.99797642047801738</v>
      </c>
      <c r="F146">
        <f t="shared" si="20"/>
        <v>-8.841420729698557E-2</v>
      </c>
      <c r="G146">
        <f t="shared" si="21"/>
        <v>-0.10724817575291581</v>
      </c>
      <c r="H146" t="str">
        <f t="shared" si="22"/>
        <v/>
      </c>
    </row>
    <row r="147" spans="1:8" x14ac:dyDescent="0.3">
      <c r="A147">
        <f t="shared" si="23"/>
        <v>1.3410000000000009</v>
      </c>
      <c r="B147">
        <f t="shared" si="16"/>
        <v>4.1493775933609811</v>
      </c>
      <c r="C147">
        <f t="shared" si="17"/>
        <v>1.2204051745179356</v>
      </c>
      <c r="D147">
        <f t="shared" si="18"/>
        <v>5.346230883993458E-2</v>
      </c>
      <c r="E147">
        <f t="shared" si="19"/>
        <v>0.99856986812816628</v>
      </c>
      <c r="F147">
        <f t="shared" si="20"/>
        <v>-8.8361662948077319E-2</v>
      </c>
      <c r="G147">
        <f t="shared" si="21"/>
        <v>-0.10719677874974749</v>
      </c>
      <c r="H147" t="str">
        <f t="shared" si="22"/>
        <v/>
      </c>
    </row>
    <row r="148" spans="1:8" x14ac:dyDescent="0.3">
      <c r="A148">
        <f t="shared" si="23"/>
        <v>1.3510000000000009</v>
      </c>
      <c r="B148">
        <f t="shared" si="16"/>
        <v>3.9840637450199048</v>
      </c>
      <c r="C148">
        <f t="shared" si="17"/>
        <v>1.1717834544176189</v>
      </c>
      <c r="D148">
        <f t="shared" si="18"/>
        <v>4.3353640032483653E-2</v>
      </c>
      <c r="E148">
        <f t="shared" si="19"/>
        <v>0.99905978894955727</v>
      </c>
      <c r="F148">
        <f t="shared" si="20"/>
        <v>-8.831833198934011E-2</v>
      </c>
      <c r="G148">
        <f t="shared" si="21"/>
        <v>-0.1071543940212059</v>
      </c>
      <c r="H148" t="str">
        <f t="shared" si="22"/>
        <v/>
      </c>
    </row>
    <row r="149" spans="1:8" x14ac:dyDescent="0.3">
      <c r="A149">
        <f t="shared" si="23"/>
        <v>1.3610000000000009</v>
      </c>
      <c r="B149">
        <f t="shared" si="16"/>
        <v>3.8314176245210598</v>
      </c>
      <c r="C149">
        <f t="shared" si="17"/>
        <v>1.1268875366238411</v>
      </c>
      <c r="D149">
        <f t="shared" si="18"/>
        <v>3.3262067666843392E-2</v>
      </c>
      <c r="E149">
        <f t="shared" si="19"/>
        <v>0.99944666433708518</v>
      </c>
      <c r="F149">
        <f t="shared" si="20"/>
        <v>-8.8284144883481033E-2</v>
      </c>
      <c r="G149">
        <f t="shared" si="21"/>
        <v>-0.10712095351066733</v>
      </c>
      <c r="H149" t="str">
        <f t="shared" si="22"/>
        <v/>
      </c>
    </row>
    <row r="150" spans="1:8" x14ac:dyDescent="0.3">
      <c r="A150">
        <f t="shared" si="23"/>
        <v>1.3710000000000009</v>
      </c>
      <c r="B150">
        <f t="shared" si="16"/>
        <v>3.6900369003689928</v>
      </c>
      <c r="C150">
        <f t="shared" si="17"/>
        <v>1.0853049706967626</v>
      </c>
      <c r="D150">
        <f t="shared" si="18"/>
        <v>2.3190528844212077E-2</v>
      </c>
      <c r="E150">
        <f t="shared" si="19"/>
        <v>0.99973106352254848</v>
      </c>
      <c r="F150">
        <f t="shared" si="20"/>
        <v>-8.8259030190329726E-2</v>
      </c>
      <c r="G150">
        <f t="shared" si="21"/>
        <v>-0.10709638730848739</v>
      </c>
      <c r="H150" t="str">
        <f t="shared" si="22"/>
        <v/>
      </c>
    </row>
    <row r="151" spans="1:8" x14ac:dyDescent="0.3">
      <c r="A151">
        <f t="shared" si="23"/>
        <v>1.3810000000000009</v>
      </c>
      <c r="B151">
        <f t="shared" si="16"/>
        <v>3.5587188612099525</v>
      </c>
      <c r="C151">
        <f t="shared" si="17"/>
        <v>1.0466820180029273</v>
      </c>
      <c r="D151">
        <f t="shared" si="18"/>
        <v>1.3141913847536935E-2</v>
      </c>
      <c r="E151">
        <f t="shared" si="19"/>
        <v>0.99991364132130123</v>
      </c>
      <c r="F151">
        <f t="shared" si="20"/>
        <v>-8.824291465916155E-2</v>
      </c>
      <c r="G151">
        <f t="shared" si="21"/>
        <v>-0.10708062374210719</v>
      </c>
      <c r="H151" t="str">
        <f t="shared" si="22"/>
        <v/>
      </c>
    </row>
    <row r="152" spans="1:8" x14ac:dyDescent="0.3">
      <c r="A152">
        <f t="shared" si="23"/>
        <v>1.3910000000000009</v>
      </c>
      <c r="B152">
        <f t="shared" si="16"/>
        <v>3.436426116838478</v>
      </c>
      <c r="C152">
        <f t="shared" si="17"/>
        <v>1.0107135637760229</v>
      </c>
      <c r="D152">
        <f t="shared" si="18"/>
        <v>3.1190625664786475E-3</v>
      </c>
      <c r="E152">
        <f t="shared" si="19"/>
        <v>0.99999513571252263</v>
      </c>
      <c r="F152">
        <f t="shared" si="20"/>
        <v>-8.8235723321571091E-2</v>
      </c>
      <c r="G152">
        <f t="shared" si="21"/>
        <v>-0.10707358946669253</v>
      </c>
      <c r="H152" t="str">
        <f t="shared" si="22"/>
        <v/>
      </c>
    </row>
    <row r="153" spans="1:8" x14ac:dyDescent="0.3">
      <c r="A153">
        <f t="shared" si="23"/>
        <v>1.4010000000000009</v>
      </c>
      <c r="B153">
        <f t="shared" si="16"/>
        <v>3.3222591362126139</v>
      </c>
      <c r="C153">
        <f t="shared" si="17"/>
        <v>0.97713504006253349</v>
      </c>
      <c r="D153">
        <f t="shared" si="18"/>
        <v>-6.8752388861918479E-3</v>
      </c>
      <c r="E153">
        <f t="shared" si="19"/>
        <v>0.99997636526582856</v>
      </c>
      <c r="F153">
        <f t="shared" si="20"/>
        <v>-8.8237379584657522E-2</v>
      </c>
      <c r="G153">
        <f t="shared" si="21"/>
        <v>-0.10707520955607346</v>
      </c>
      <c r="H153" t="str">
        <f t="shared" si="22"/>
        <v/>
      </c>
    </row>
    <row r="154" spans="1:8" x14ac:dyDescent="0.3">
      <c r="A154">
        <f t="shared" si="23"/>
        <v>1.4110000000000009</v>
      </c>
      <c r="B154">
        <f t="shared" si="16"/>
        <v>3.2154340836012771</v>
      </c>
      <c r="C154">
        <f t="shared" si="17"/>
        <v>0.94571590694155216</v>
      </c>
      <c r="D154">
        <f t="shared" si="18"/>
        <v>-1.6838261360071327E-2</v>
      </c>
      <c r="E154">
        <f t="shared" si="19"/>
        <v>0.99985822642731204</v>
      </c>
      <c r="F154">
        <f t="shared" si="20"/>
        <v>-8.8247805324289774E-2</v>
      </c>
      <c r="G154">
        <f t="shared" si="21"/>
        <v>-0.10708540759375786</v>
      </c>
      <c r="H154" t="str">
        <f t="shared" si="22"/>
        <v/>
      </c>
    </row>
    <row r="155" spans="1:8" x14ac:dyDescent="0.3">
      <c r="A155">
        <f t="shared" si="23"/>
        <v>1.4210000000000009</v>
      </c>
      <c r="B155">
        <f t="shared" si="16"/>
        <v>3.1152647975077783</v>
      </c>
      <c r="C155">
        <f t="shared" si="17"/>
        <v>0.91625435220816998</v>
      </c>
      <c r="D155">
        <f t="shared" si="18"/>
        <v>-2.6767335648925916E-2</v>
      </c>
      <c r="E155">
        <f t="shared" si="19"/>
        <v>0.99964169067834385</v>
      </c>
      <c r="F155">
        <f t="shared" si="20"/>
        <v>-8.8266920978227442E-2</v>
      </c>
      <c r="G155">
        <f t="shared" si="21"/>
        <v>-0.10710410576380047</v>
      </c>
      <c r="H155" t="str">
        <f t="shared" si="22"/>
        <v/>
      </c>
    </row>
    <row r="156" spans="1:8" x14ac:dyDescent="0.3">
      <c r="A156">
        <f t="shared" si="23"/>
        <v>1.4310000000000009</v>
      </c>
      <c r="B156">
        <f t="shared" si="16"/>
        <v>3.0211480362537677</v>
      </c>
      <c r="C156">
        <f t="shared" si="17"/>
        <v>0.88857295183934348</v>
      </c>
      <c r="D156">
        <f t="shared" si="18"/>
        <v>-3.6659855264369323E-2</v>
      </c>
      <c r="E156">
        <f t="shared" si="19"/>
        <v>0.99932780158064027</v>
      </c>
      <c r="F156">
        <f t="shared" si="20"/>
        <v>-8.8294645638883451E-2</v>
      </c>
      <c r="G156">
        <f t="shared" si="21"/>
        <v>-0.10713122494131867</v>
      </c>
      <c r="H156" t="str">
        <f t="shared" si="22"/>
        <v/>
      </c>
    </row>
    <row r="157" spans="1:8" x14ac:dyDescent="0.3">
      <c r="A157">
        <f t="shared" si="23"/>
        <v>1.4410000000000009</v>
      </c>
      <c r="B157">
        <f t="shared" si="16"/>
        <v>2.9325513196480868</v>
      </c>
      <c r="C157">
        <f t="shared" si="17"/>
        <v>0.86251509401414328</v>
      </c>
      <c r="D157">
        <f t="shared" si="18"/>
        <v>-4.6513278998096652E-2</v>
      </c>
      <c r="E157">
        <f t="shared" si="19"/>
        <v>0.99891767172117107</v>
      </c>
      <c r="F157">
        <f t="shared" si="20"/>
        <v>-8.8330897145521975E-2</v>
      </c>
      <c r="G157">
        <f t="shared" si="21"/>
        <v>-0.1071666847824536</v>
      </c>
      <c r="H157" t="str">
        <f t="shared" si="22"/>
        <v/>
      </c>
    </row>
    <row r="158" spans="1:8" x14ac:dyDescent="0.3">
      <c r="A158">
        <f t="shared" si="23"/>
        <v>1.451000000000001</v>
      </c>
      <c r="B158">
        <f t="shared" si="16"/>
        <v>2.849002849002841</v>
      </c>
      <c r="C158">
        <f t="shared" si="17"/>
        <v>0.83794201441260019</v>
      </c>
      <c r="D158">
        <f t="shared" si="18"/>
        <v>-5.6325133270415217E-2</v>
      </c>
      <c r="E158">
        <f t="shared" si="19"/>
        <v>0.99841247957047785</v>
      </c>
      <c r="F158">
        <f t="shared" si="20"/>
        <v>-8.8375592175697085E-2</v>
      </c>
      <c r="G158">
        <f t="shared" si="21"/>
        <v>-0.10721040381358693</v>
      </c>
      <c r="H158" t="str">
        <f t="shared" si="22"/>
        <v/>
      </c>
    </row>
    <row r="159" spans="1:8" x14ac:dyDescent="0.3">
      <c r="A159">
        <f t="shared" si="23"/>
        <v>1.461000000000001</v>
      </c>
      <c r="B159">
        <f t="shared" si="16"/>
        <v>2.7700831024930679</v>
      </c>
      <c r="C159">
        <f t="shared" si="17"/>
        <v>0.81473032426266689</v>
      </c>
      <c r="D159">
        <f t="shared" si="18"/>
        <v>-6.6093014263880756E-2</v>
      </c>
      <c r="E159">
        <f t="shared" si="19"/>
        <v>0.99781346626787637</v>
      </c>
      <c r="F159">
        <f t="shared" si="20"/>
        <v>-8.8428646335746194E-2</v>
      </c>
      <c r="G159">
        <f t="shared" si="21"/>
        <v>-0.10726229951963195</v>
      </c>
      <c r="H159" t="str">
        <f t="shared" si="22"/>
        <v/>
      </c>
    </row>
    <row r="160" spans="1:8" x14ac:dyDescent="0.3">
      <c r="A160">
        <f t="shared" si="23"/>
        <v>1.471000000000001</v>
      </c>
      <c r="B160">
        <f t="shared" si="16"/>
        <v>2.6954177897574048</v>
      </c>
      <c r="C160">
        <f t="shared" si="17"/>
        <v>0.79276993816394259</v>
      </c>
      <c r="D160">
        <f t="shared" si="18"/>
        <v>-7.5814589841857905E-2</v>
      </c>
      <c r="E160">
        <f t="shared" si="19"/>
        <v>0.99712193234684732</v>
      </c>
      <c r="F160">
        <f t="shared" si="20"/>
        <v>-8.8489974250164763E-2</v>
      </c>
      <c r="G160">
        <f t="shared" si="21"/>
        <v>-0.10732228843122983</v>
      </c>
      <c r="H160" t="str">
        <f t="shared" si="22"/>
        <v/>
      </c>
    </row>
    <row r="161" spans="1:8" x14ac:dyDescent="0.3">
      <c r="A161">
        <f t="shared" si="23"/>
        <v>1.481000000000001</v>
      </c>
      <c r="B161">
        <f t="shared" si="16"/>
        <v>2.6246719160104921</v>
      </c>
      <c r="C161">
        <f t="shared" si="17"/>
        <v>0.77196232823837996</v>
      </c>
      <c r="D161">
        <f t="shared" si="18"/>
        <v>-8.5487601252790646E-2</v>
      </c>
      <c r="E161">
        <f t="shared" si="19"/>
        <v>0.99633923441368299</v>
      </c>
      <c r="F161">
        <f t="shared" si="20"/>
        <v>-8.8559489649698453E-2</v>
      </c>
      <c r="G161">
        <f t="shared" si="21"/>
        <v>-0.10739028621069112</v>
      </c>
      <c r="H161" t="str">
        <f t="shared" si="22"/>
        <v/>
      </c>
    </row>
    <row r="162" spans="1:8" x14ac:dyDescent="0.3">
      <c r="A162">
        <f t="shared" si="23"/>
        <v>1.491000000000001</v>
      </c>
      <c r="B162">
        <f t="shared" si="16"/>
        <v>2.557544757033241</v>
      </c>
      <c r="C162">
        <f t="shared" si="17"/>
        <v>0.75221904618624735</v>
      </c>
      <c r="D162">
        <f t="shared" si="18"/>
        <v>-9.5109864621904849E-2</v>
      </c>
      <c r="E162">
        <f t="shared" si="19"/>
        <v>0.99546678179214143</v>
      </c>
      <c r="F162">
        <f t="shared" si="20"/>
        <v>-8.8637105458001159E-2</v>
      </c>
      <c r="G162">
        <f t="shared" si="21"/>
        <v>-0.10746620773653506</v>
      </c>
      <c r="H162" t="str">
        <f t="shared" si="22"/>
        <v/>
      </c>
    </row>
    <row r="163" spans="1:8" x14ac:dyDescent="0.3">
      <c r="A163">
        <f t="shared" si="23"/>
        <v>1.501000000000001</v>
      </c>
      <c r="B163">
        <f t="shared" si="16"/>
        <v>2.4937655860349066</v>
      </c>
      <c r="C163">
        <f t="shared" si="17"/>
        <v>0.73346046648085483</v>
      </c>
      <c r="D163">
        <f t="shared" si="18"/>
        <v>-0.10467927223292356</v>
      </c>
      <c r="E163">
        <f t="shared" si="19"/>
        <v>0.9945060331464991</v>
      </c>
      <c r="F163">
        <f t="shared" si="20"/>
        <v>-8.8722733876717724E-2</v>
      </c>
      <c r="G163">
        <f t="shared" si="21"/>
        <v>-0.10754996718648878</v>
      </c>
      <c r="H163" t="str">
        <f t="shared" si="22"/>
        <v/>
      </c>
    </row>
    <row r="164" spans="1:8" x14ac:dyDescent="0.3">
      <c r="A164">
        <f t="shared" si="23"/>
        <v>1.511000000000001</v>
      </c>
      <c r="B164">
        <f t="shared" si="16"/>
        <v>2.4330900243308951</v>
      </c>
      <c r="C164">
        <f t="shared" si="17"/>
        <v>0.71561471303849855</v>
      </c>
      <c r="D164">
        <f t="shared" si="18"/>
        <v>-0.11419379360320581</v>
      </c>
      <c r="E164">
        <f t="shared" si="19"/>
        <v>0.99345849309495982</v>
      </c>
      <c r="F164">
        <f t="shared" si="20"/>
        <v>-8.8816286468863165E-2</v>
      </c>
      <c r="G164">
        <f t="shared" si="21"/>
        <v>-0.10764147811882148</v>
      </c>
      <c r="H164" t="str">
        <f t="shared" si="22"/>
        <v/>
      </c>
    </row>
    <row r="165" spans="1:8" x14ac:dyDescent="0.3">
      <c r="A165">
        <f t="shared" si="23"/>
        <v>1.521000000000001</v>
      </c>
      <c r="B165">
        <f t="shared" si="16"/>
        <v>2.3752969121140084</v>
      </c>
      <c r="C165">
        <f t="shared" si="17"/>
        <v>0.69861673885706121</v>
      </c>
      <c r="D165">
        <f t="shared" si="18"/>
        <v>-0.12365147635646595</v>
      </c>
      <c r="E165">
        <f t="shared" si="19"/>
        <v>0.99232570882491322</v>
      </c>
      <c r="F165">
        <f t="shared" si="20"/>
        <v>-8.8917674240379233E-2</v>
      </c>
      <c r="G165">
        <f t="shared" si="21"/>
        <v>-0.10774065355189766</v>
      </c>
      <c r="H165" t="str">
        <f t="shared" si="22"/>
        <v/>
      </c>
    </row>
    <row r="166" spans="1:8" x14ac:dyDescent="0.3">
      <c r="A166">
        <f t="shared" si="23"/>
        <v>1.531000000000001</v>
      </c>
      <c r="B166">
        <f t="shared" si="16"/>
        <v>2.3201856148491831</v>
      </c>
      <c r="C166">
        <f t="shared" si="17"/>
        <v>0.68240753377917152</v>
      </c>
      <c r="D166">
        <f t="shared" si="18"/>
        <v>-0.13305044689793316</v>
      </c>
      <c r="E166">
        <f t="shared" si="19"/>
        <v>0.99110926672101107</v>
      </c>
      <c r="F166">
        <f t="shared" si="20"/>
        <v>-8.9026807719763304E-2</v>
      </c>
      <c r="G166">
        <f t="shared" si="21"/>
        <v>-0.10784740604184684</v>
      </c>
      <c r="H166" t="str">
        <f t="shared" si="22"/>
        <v/>
      </c>
    </row>
    <row r="167" spans="1:8" x14ac:dyDescent="0.3">
      <c r="A167">
        <f t="shared" si="23"/>
        <v>1.541000000000001</v>
      </c>
      <c r="B167">
        <f t="shared" si="16"/>
        <v>2.2675736961451189</v>
      </c>
      <c r="C167">
        <f t="shared" si="17"/>
        <v>0.66693344004268207</v>
      </c>
      <c r="D167">
        <f t="shared" si="18"/>
        <v>-0.1423889108974479</v>
      </c>
      <c r="E167">
        <f t="shared" si="19"/>
        <v>0.989810789016486</v>
      </c>
      <c r="F167">
        <f t="shared" si="20"/>
        <v>-8.9143597035672872E-2</v>
      </c>
      <c r="G167">
        <f t="shared" si="21"/>
        <v>-0.10796164775825556</v>
      </c>
      <c r="H167" t="str">
        <f t="shared" si="22"/>
        <v/>
      </c>
    </row>
    <row r="168" spans="1:8" x14ac:dyDescent="0.3">
      <c r="A168">
        <f t="shared" si="23"/>
        <v>1.551000000000001</v>
      </c>
      <c r="B168">
        <f t="shared" si="16"/>
        <v>2.2172949002217246</v>
      </c>
      <c r="C168">
        <f t="shared" si="17"/>
        <v>0.65214555888874248</v>
      </c>
      <c r="D168">
        <f t="shared" si="18"/>
        <v>-0.15166515358655067</v>
      </c>
      <c r="E168">
        <f t="shared" si="19"/>
        <v>0.98843193047754585</v>
      </c>
      <c r="F168">
        <f t="shared" si="20"/>
        <v>-8.926795199242249E-2</v>
      </c>
      <c r="G168">
        <f t="shared" si="21"/>
        <v>-0.1080832905578008</v>
      </c>
      <c r="H168" t="str">
        <f t="shared" si="22"/>
        <v/>
      </c>
    </row>
    <row r="169" spans="1:8" x14ac:dyDescent="0.3">
      <c r="A169">
        <f t="shared" si="23"/>
        <v>1.5610000000000011</v>
      </c>
      <c r="B169">
        <f t="shared" si="16"/>
        <v>2.1691973969631184</v>
      </c>
      <c r="C169">
        <f t="shared" si="17"/>
        <v>0.63799923440091721</v>
      </c>
      <c r="D169">
        <f t="shared" si="18"/>
        <v>-0.16087753987614176</v>
      </c>
      <c r="E169">
        <f t="shared" si="19"/>
        <v>0.98697437513007424</v>
      </c>
      <c r="F169">
        <f t="shared" si="20"/>
        <v>-8.9399782143298759E-2</v>
      </c>
      <c r="G169">
        <f t="shared" si="21"/>
        <v>-0.10821224605575225</v>
      </c>
      <c r="H169" t="str">
        <f t="shared" si="22"/>
        <v/>
      </c>
    </row>
    <row r="170" spans="1:8" x14ac:dyDescent="0.3">
      <c r="A170">
        <f t="shared" si="23"/>
        <v>1.5710000000000011</v>
      </c>
      <c r="B170">
        <f t="shared" si="16"/>
        <v>2.1231422505307811</v>
      </c>
      <c r="C170">
        <f t="shared" si="17"/>
        <v>0.62445360309728859</v>
      </c>
      <c r="D170">
        <f t="shared" si="18"/>
        <v>-0.17002451430171783</v>
      </c>
      <c r="E170">
        <f t="shared" si="19"/>
        <v>0.9854398330372407</v>
      </c>
      <c r="F170">
        <f t="shared" si="20"/>
        <v>-8.9538996861630388E-2</v>
      </c>
      <c r="G170">
        <f t="shared" si="21"/>
        <v>-0.10834842569528205</v>
      </c>
      <c r="H170" t="str">
        <f t="shared" si="22"/>
        <v/>
      </c>
    </row>
    <row r="171" spans="1:8" x14ac:dyDescent="0.3">
      <c r="A171">
        <f t="shared" si="23"/>
        <v>1.5810000000000011</v>
      </c>
      <c r="B171">
        <f t="shared" si="16"/>
        <v>2.0790020790020738</v>
      </c>
      <c r="C171">
        <f t="shared" si="17"/>
        <v>0.61147119970649233</v>
      </c>
      <c r="D171">
        <f t="shared" si="18"/>
        <v>-0.17910460080358512</v>
      </c>
      <c r="E171">
        <f t="shared" si="19"/>
        <v>0.98383003713598238</v>
      </c>
      <c r="F171">
        <f t="shared" si="20"/>
        <v>-8.9685505409560301E-2</v>
      </c>
      <c r="G171">
        <f t="shared" si="21"/>
        <v>-0.10849174081453063</v>
      </c>
      <c r="H171" t="str">
        <f t="shared" si="22"/>
        <v/>
      </c>
    </row>
    <row r="172" spans="1:8" x14ac:dyDescent="0.3">
      <c r="A172">
        <f t="shared" si="23"/>
        <v>1.5910000000000011</v>
      </c>
      <c r="B172">
        <f t="shared" si="16"/>
        <v>2.0366598778004028</v>
      </c>
      <c r="C172">
        <f t="shared" si="17"/>
        <v>0.59901761111776552</v>
      </c>
      <c r="D172">
        <f t="shared" si="18"/>
        <v>-0.18811640234975652</v>
      </c>
      <c r="E172">
        <f t="shared" si="19"/>
        <v>0.98214674013967207</v>
      </c>
      <c r="F172">
        <f t="shared" si="20"/>
        <v>-8.9839217004476363E-2</v>
      </c>
      <c r="G172">
        <f t="shared" si="21"/>
        <v>-0.10864210271138615</v>
      </c>
      <c r="H172" t="str">
        <f t="shared" si="22"/>
        <v/>
      </c>
    </row>
    <row r="173" spans="1:8" x14ac:dyDescent="0.3">
      <c r="A173">
        <f t="shared" si="23"/>
        <v>1.6010000000000011</v>
      </c>
      <c r="B173">
        <f t="shared" si="16"/>
        <v>1.9960079840319322</v>
      </c>
      <c r="C173">
        <f t="shared" si="17"/>
        <v>0.58706117177409778</v>
      </c>
      <c r="D173">
        <f t="shared" si="18"/>
        <v>-0.19705860040951112</v>
      </c>
      <c r="E173">
        <f t="shared" si="19"/>
        <v>0.98039171151364013</v>
      </c>
      <c r="F173">
        <f t="shared" si="20"/>
        <v>-9.0000040883066415E-2</v>
      </c>
      <c r="G173">
        <f t="shared" si="21"/>
        <v>-0.10879942270594437</v>
      </c>
      <c r="H173" t="str">
        <f t="shared" si="22"/>
        <v/>
      </c>
    </row>
    <row r="174" spans="1:8" x14ac:dyDescent="0.3">
      <c r="A174">
        <f t="shared" si="23"/>
        <v>1.6110000000000011</v>
      </c>
      <c r="B174">
        <f t="shared" si="16"/>
        <v>1.9569471624266102</v>
      </c>
      <c r="C174">
        <f t="shared" si="17"/>
        <v>0.57557269483135587</v>
      </c>
      <c r="D174">
        <f t="shared" si="18"/>
        <v>-0.20592995428578487</v>
      </c>
      <c r="E174">
        <f t="shared" si="19"/>
        <v>0.97856673452956422</v>
      </c>
      <c r="F174">
        <f t="shared" si="20"/>
        <v>-9.0167886362972752E-2</v>
      </c>
      <c r="G174">
        <f t="shared" si="21"/>
        <v>-0.10896361220062468</v>
      </c>
      <c r="H174" t="str">
        <f t="shared" si="22"/>
        <v/>
      </c>
    </row>
    <row r="175" spans="1:8" x14ac:dyDescent="0.3">
      <c r="A175">
        <f t="shared" si="23"/>
        <v>1.6210000000000011</v>
      </c>
      <c r="B175">
        <f t="shared" si="16"/>
        <v>1.9193857965451018</v>
      </c>
      <c r="C175">
        <f t="shared" si="17"/>
        <v>0.56452523427797108</v>
      </c>
      <c r="D175">
        <f t="shared" si="18"/>
        <v>-0.21472930031471466</v>
      </c>
      <c r="E175">
        <f t="shared" si="19"/>
        <v>0.97667360340410203</v>
      </c>
      <c r="F175">
        <f t="shared" si="20"/>
        <v>-9.0342662902029316E-2</v>
      </c>
      <c r="G175">
        <f t="shared" si="21"/>
        <v>-0.10913458273792633</v>
      </c>
      <c r="H175" t="str">
        <f t="shared" si="22"/>
        <v/>
      </c>
    </row>
    <row r="176" spans="1:8" x14ac:dyDescent="0.3">
      <c r="A176">
        <f t="shared" si="23"/>
        <v>1.6310000000000011</v>
      </c>
      <c r="B176">
        <f t="shared" si="16"/>
        <v>1.8832391713747605</v>
      </c>
      <c r="C176">
        <f t="shared" si="17"/>
        <v>0.55389387393375311</v>
      </c>
      <c r="D176">
        <f t="shared" si="18"/>
        <v>-0.22345555094075345</v>
      </c>
      <c r="E176">
        <f t="shared" si="19"/>
        <v>0.97471412052650819</v>
      </c>
      <c r="F176">
        <f t="shared" si="20"/>
        <v>-9.0524280155072842E-2</v>
      </c>
      <c r="G176">
        <f t="shared" si="21"/>
        <v>-0.10931224605581603</v>
      </c>
      <c r="H176" t="str">
        <f t="shared" si="22"/>
        <v/>
      </c>
    </row>
    <row r="177" spans="1:8" x14ac:dyDescent="0.3">
      <c r="A177">
        <f t="shared" si="23"/>
        <v>1.6410000000000011</v>
      </c>
      <c r="B177">
        <f t="shared" si="16"/>
        <v>1.8484288354898299</v>
      </c>
      <c r="C177">
        <f t="shared" si="17"/>
        <v>0.54365553984994996</v>
      </c>
      <c r="D177">
        <f t="shared" si="18"/>
        <v>-0.23210769367581019</v>
      </c>
      <c r="E177">
        <f t="shared" si="19"/>
        <v>0.972690093779358</v>
      </c>
      <c r="F177">
        <f t="shared" si="20"/>
        <v>-9.0712648028326764E-2</v>
      </c>
      <c r="G177">
        <f t="shared" si="21"/>
        <v>-0.10949651414074642</v>
      </c>
      <c r="H177" t="str">
        <f t="shared" si="22"/>
        <v/>
      </c>
    </row>
    <row r="178" spans="1:8" x14ac:dyDescent="0.3">
      <c r="A178">
        <f t="shared" si="23"/>
        <v>1.6510000000000011</v>
      </c>
      <c r="B178">
        <f t="shared" si="16"/>
        <v>1.8148820326678725</v>
      </c>
      <c r="C178">
        <f t="shared" si="17"/>
        <v>0.53378883313760961</v>
      </c>
      <c r="D178">
        <f t="shared" si="18"/>
        <v>-0.24068478995087678</v>
      </c>
      <c r="E178">
        <f t="shared" si="19"/>
        <v>0.97060333395589693</v>
      </c>
      <c r="F178">
        <f t="shared" si="20"/>
        <v>-9.0907676731364254E-2</v>
      </c>
      <c r="G178">
        <f t="shared" si="21"/>
        <v>-0.10968729927831111</v>
      </c>
      <c r="H178" t="str">
        <f t="shared" si="22"/>
        <v/>
      </c>
    </row>
    <row r="179" spans="1:8" x14ac:dyDescent="0.3">
      <c r="A179">
        <f t="shared" si="23"/>
        <v>1.6610000000000011</v>
      </c>
      <c r="B179">
        <f t="shared" si="16"/>
        <v>1.7825311942958966</v>
      </c>
      <c r="C179">
        <f t="shared" si="17"/>
        <v>0.5242738806752637</v>
      </c>
      <c r="D179">
        <f t="shared" si="18"/>
        <v>-0.24918597386854938</v>
      </c>
      <c r="E179">
        <f t="shared" si="19"/>
        <v>0.96845565227695518</v>
      </c>
      <c r="F179">
        <f t="shared" si="20"/>
        <v>-9.110927682666245E-2</v>
      </c>
      <c r="G179">
        <f t="shared" si="21"/>
        <v>-0.10988451410154884</v>
      </c>
      <c r="H179" t="str">
        <f t="shared" si="22"/>
        <v/>
      </c>
    </row>
    <row r="180" spans="1:8" x14ac:dyDescent="0.3">
      <c r="A180">
        <f t="shared" si="23"/>
        <v>1.6710000000000012</v>
      </c>
      <c r="B180">
        <f t="shared" si="16"/>
        <v>1.7513134851138314</v>
      </c>
      <c r="C180">
        <f t="shared" si="17"/>
        <v>0.51509220150406809</v>
      </c>
      <c r="D180">
        <f t="shared" si="18"/>
        <v>-0.25761045086477491</v>
      </c>
      <c r="E180">
        <f t="shared" si="19"/>
        <v>0.96624885800980254</v>
      </c>
      <c r="F180">
        <f t="shared" si="20"/>
        <v>-9.131735927676711E-2</v>
      </c>
      <c r="G180">
        <f t="shared" si="21"/>
        <v>-0.11008807163691511</v>
      </c>
      <c r="H180" t="str">
        <f t="shared" si="22"/>
        <v/>
      </c>
    </row>
    <row r="181" spans="1:8" x14ac:dyDescent="0.3">
      <c r="A181">
        <f t="shared" si="23"/>
        <v>1.6810000000000012</v>
      </c>
      <c r="B181">
        <f t="shared" si="16"/>
        <v>1.7211703958691875</v>
      </c>
      <c r="C181">
        <f t="shared" si="17"/>
        <v>0.50622658702034928</v>
      </c>
      <c r="D181">
        <f t="shared" si="18"/>
        <v>-0.2659574962880234</v>
      </c>
      <c r="E181">
        <f t="shared" si="19"/>
        <v>0.96398475619078439</v>
      </c>
      <c r="F181">
        <f t="shared" si="20"/>
        <v>-9.1531835489091704E-2</v>
      </c>
      <c r="G181">
        <f t="shared" si="21"/>
        <v>-0.11029788534794502</v>
      </c>
      <c r="H181" t="str">
        <f t="shared" si="22"/>
        <v/>
      </c>
    </row>
    <row r="182" spans="1:8" x14ac:dyDescent="0.3">
      <c r="A182">
        <f t="shared" si="23"/>
        <v>1.6910000000000012</v>
      </c>
      <c r="B182">
        <f t="shared" si="16"/>
        <v>1.6920473773265621</v>
      </c>
      <c r="C182">
        <f t="shared" si="17"/>
        <v>0.49766099333134178</v>
      </c>
      <c r="D182">
        <f t="shared" si="18"/>
        <v>-0.27422645390394057</v>
      </c>
      <c r="E182">
        <f t="shared" si="19"/>
        <v>0.96166514545306769</v>
      </c>
      <c r="F182">
        <f t="shared" si="20"/>
        <v>-9.1752617358380917E-2</v>
      </c>
      <c r="G182">
        <f t="shared" si="21"/>
        <v>-0.11051386917663666</v>
      </c>
      <c r="H182" t="str">
        <f t="shared" si="22"/>
        <v/>
      </c>
    </row>
    <row r="183" spans="1:8" x14ac:dyDescent="0.3">
      <c r="A183">
        <f t="shared" si="23"/>
        <v>1.7010000000000012</v>
      </c>
      <c r="B183">
        <f t="shared" si="16"/>
        <v>1.6638935108153043</v>
      </c>
      <c r="C183">
        <f t="shared" si="17"/>
        <v>0.48938044435744243</v>
      </c>
      <c r="D183">
        <f t="shared" si="18"/>
        <v>-0.28241673433334297</v>
      </c>
      <c r="E183">
        <f t="shared" si="19"/>
        <v>0.95929181596034163</v>
      </c>
      <c r="F183">
        <f t="shared" si="20"/>
        <v>-9.1979617306872583E-2</v>
      </c>
      <c r="G183">
        <f t="shared" si="21"/>
        <v>-0.11073593758258851</v>
      </c>
      <c r="H183" t="str">
        <f t="shared" si="22"/>
        <v/>
      </c>
    </row>
    <row r="184" spans="1:8" x14ac:dyDescent="0.3">
      <c r="A184">
        <f t="shared" si="23"/>
        <v>1.7110000000000012</v>
      </c>
      <c r="B184">
        <f t="shared" si="16"/>
        <v>1.6366612111292933</v>
      </c>
      <c r="C184">
        <f t="shared" si="17"/>
        <v>0.48137094444979212</v>
      </c>
      <c r="D184">
        <f t="shared" si="18"/>
        <v>-0.29052781343121081</v>
      </c>
      <c r="E184">
        <f t="shared" si="19"/>
        <v>0.95686654744686284</v>
      </c>
      <c r="F184">
        <f t="shared" si="20"/>
        <v>-9.2212748322196919E-2</v>
      </c>
      <c r="G184">
        <f t="shared" si="21"/>
        <v>-0.11096400557992846</v>
      </c>
      <c r="H184" t="str">
        <f t="shared" si="22"/>
        <v/>
      </c>
    </row>
    <row r="185" spans="1:8" x14ac:dyDescent="0.3">
      <c r="A185">
        <f t="shared" si="23"/>
        <v>1.7210000000000012</v>
      </c>
      <c r="B185">
        <f t="shared" si="16"/>
        <v>1.6103059581320418</v>
      </c>
      <c r="C185">
        <f t="shared" si="17"/>
        <v>0.4736193994506005</v>
      </c>
      <c r="D185">
        <f t="shared" si="18"/>
        <v>-0.29855923061410228</v>
      </c>
      <c r="E185">
        <f t="shared" si="19"/>
        <v>0.95439110736380772</v>
      </c>
      <c r="F185">
        <f t="shared" si="20"/>
        <v>-9.2451923993055754E-2</v>
      </c>
      <c r="G185">
        <f t="shared" si="21"/>
        <v>-0.11119798877207651</v>
      </c>
      <c r="H185" t="str">
        <f t="shared" si="22"/>
        <v/>
      </c>
    </row>
    <row r="186" spans="1:8" x14ac:dyDescent="0.3">
      <c r="A186">
        <f t="shared" si="23"/>
        <v>1.7310000000000012</v>
      </c>
      <c r="B186">
        <f t="shared" si="16"/>
        <v>1.584786053882723</v>
      </c>
      <c r="C186">
        <f t="shared" si="17"/>
        <v>0.4661135452596244</v>
      </c>
      <c r="D186">
        <f t="shared" si="18"/>
        <v>-0.30651058714315121</v>
      </c>
      <c r="E186">
        <f t="shared" si="19"/>
        <v>0.95186724913149556</v>
      </c>
      <c r="F186">
        <f t="shared" si="20"/>
        <v>-9.269705854272732E-2</v>
      </c>
      <c r="G186">
        <f t="shared" si="21"/>
        <v>-0.11143780338438579</v>
      </c>
      <c r="H186" t="str">
        <f t="shared" si="22"/>
        <v/>
      </c>
    </row>
    <row r="187" spans="1:8" x14ac:dyDescent="0.3">
      <c r="A187">
        <f t="shared" si="23"/>
        <v>1.7410000000000012</v>
      </c>
      <c r="B187">
        <f t="shared" si="16"/>
        <v>1.5600624024960967</v>
      </c>
      <c r="C187">
        <f t="shared" si="17"/>
        <v>0.45884188308708729</v>
      </c>
      <c r="D187">
        <f t="shared" si="18"/>
        <v>-0.31438154436954935</v>
      </c>
      <c r="E187">
        <f t="shared" si="19"/>
        <v>0.94929671049667974</v>
      </c>
      <c r="F187">
        <f t="shared" si="20"/>
        <v>-9.2948066860446252E-2</v>
      </c>
      <c r="G187">
        <f t="shared" si="21"/>
        <v>-0.11168336629471003</v>
      </c>
      <c r="H187" t="str">
        <f t="shared" si="22"/>
        <v/>
      </c>
    </row>
    <row r="188" spans="1:8" x14ac:dyDescent="0.3">
      <c r="A188">
        <f t="shared" si="23"/>
        <v>1.7510000000000012</v>
      </c>
      <c r="B188">
        <f t="shared" si="16"/>
        <v>1.5360983102918557</v>
      </c>
      <c r="C188">
        <f t="shared" si="17"/>
        <v>0.45179362067407525</v>
      </c>
      <c r="D188">
        <f t="shared" si="18"/>
        <v>-0.32217182194911909</v>
      </c>
      <c r="E188">
        <f t="shared" si="19"/>
        <v>0.94668121199376565</v>
      </c>
      <c r="F188">
        <f t="shared" si="20"/>
        <v>-9.3204864530709766E-2</v>
      </c>
      <c r="G188">
        <f t="shared" si="21"/>
        <v>-0.11193459506194761</v>
      </c>
      <c r="H188" t="str">
        <f t="shared" si="22"/>
        <v/>
      </c>
    </row>
    <row r="189" spans="1:8" x14ac:dyDescent="0.3">
      <c r="A189">
        <f t="shared" si="23"/>
        <v>1.7610000000000012</v>
      </c>
      <c r="B189">
        <f t="shared" si="16"/>
        <v>1.5128593040847176</v>
      </c>
      <c r="C189">
        <f t="shared" si="17"/>
        <v>0.44495861884844634</v>
      </c>
      <c r="D189">
        <f t="shared" si="18"/>
        <v>-0.32988119603229715</v>
      </c>
      <c r="E189">
        <f t="shared" si="19"/>
        <v>0.94402245550850172</v>
      </c>
      <c r="F189">
        <f t="shared" si="20"/>
        <v>-9.3467367860565073E-2</v>
      </c>
      <c r="G189">
        <f t="shared" si="21"/>
        <v>-0.11219140795261597</v>
      </c>
      <c r="H189" t="str">
        <f t="shared" si="22"/>
        <v/>
      </c>
    </row>
    <row r="190" spans="1:8" x14ac:dyDescent="0.3">
      <c r="A190">
        <f t="shared" si="23"/>
        <v>1.7710000000000012</v>
      </c>
      <c r="B190">
        <f t="shared" si="16"/>
        <v>1.4903129657227989</v>
      </c>
      <c r="C190">
        <f t="shared" si="17"/>
        <v>0.43832734285964675</v>
      </c>
      <c r="D190">
        <f t="shared" si="18"/>
        <v>-0.33750949743553682</v>
      </c>
      <c r="E190">
        <f t="shared" si="19"/>
        <v>0.94132212294241302</v>
      </c>
      <c r="F190">
        <f t="shared" si="20"/>
        <v>-9.3735493904932896E-2</v>
      </c>
      <c r="G190">
        <f t="shared" si="21"/>
        <v>-0.11245372396550976</v>
      </c>
      <c r="H190" t="str">
        <f t="shared" si="22"/>
        <v/>
      </c>
    </row>
    <row r="191" spans="1:8" x14ac:dyDescent="0.3">
      <c r="A191">
        <f t="shared" si="23"/>
        <v>1.7810000000000012</v>
      </c>
      <c r="B191">
        <f t="shared" si="16"/>
        <v>1.468428781204109</v>
      </c>
      <c r="C191">
        <f t="shared" si="17"/>
        <v>0.4318908180012086</v>
      </c>
      <c r="D191">
        <f t="shared" si="18"/>
        <v>-0.34505660979982822</v>
      </c>
      <c r="E191">
        <f t="shared" si="19"/>
        <v>0.93858187497599221</v>
      </c>
      <c r="F191">
        <f t="shared" si="20"/>
        <v>-9.4009160490025459E-2</v>
      </c>
      <c r="G191">
        <f t="shared" si="21"/>
        <v>-0.11272146285450002</v>
      </c>
      <c r="H191" t="str">
        <f t="shared" si="22"/>
        <v/>
      </c>
    </row>
    <row r="192" spans="1:8" x14ac:dyDescent="0.3">
      <c r="A192">
        <f t="shared" si="23"/>
        <v>1.7910000000000013</v>
      </c>
      <c r="B192">
        <f t="shared" si="16"/>
        <v>1.4471780028943533</v>
      </c>
      <c r="C192">
        <f t="shared" si="17"/>
        <v>0.42564058908657448</v>
      </c>
      <c r="D192">
        <f t="shared" si="18"/>
        <v>-0.35252246774172702</v>
      </c>
      <c r="E192">
        <f t="shared" si="19"/>
        <v>0.93580334992843606</v>
      </c>
      <c r="F192">
        <f t="shared" si="20"/>
        <v>-9.4288286234917515E-2</v>
      </c>
      <c r="G192">
        <f t="shared" si="21"/>
        <v>-0.11299454514953131</v>
      </c>
      <c r="H192" t="str">
        <f t="shared" si="22"/>
        <v/>
      </c>
    </row>
    <row r="193" spans="1:8" x14ac:dyDescent="0.3">
      <c r="A193">
        <f t="shared" si="23"/>
        <v>1.8010000000000013</v>
      </c>
      <c r="B193">
        <f t="shared" si="16"/>
        <v>1.4265335235378007</v>
      </c>
      <c r="C193">
        <f t="shared" si="17"/>
        <v>0.41956868339347075</v>
      </c>
      <c r="D193">
        <f t="shared" si="18"/>
        <v>-0.35990705500195413</v>
      </c>
      <c r="E193">
        <f t="shared" si="19"/>
        <v>0.93298816271152141</v>
      </c>
      <c r="F193">
        <f t="shared" si="20"/>
        <v>-9.4572790571330417E-2</v>
      </c>
      <c r="G193">
        <f t="shared" si="21"/>
        <v>-0.11327289217587579</v>
      </c>
      <c r="H193" t="str">
        <f t="shared" si="22"/>
        <v/>
      </c>
    </row>
    <row r="194" spans="1:8" x14ac:dyDescent="0.3">
      <c r="A194">
        <f t="shared" si="23"/>
        <v>1.8110000000000013</v>
      </c>
      <c r="B194">
        <f t="shared" si="16"/>
        <v>1.406469760900138</v>
      </c>
      <c r="C194">
        <f t="shared" si="17"/>
        <v>0.41366757673533466</v>
      </c>
      <c r="D194">
        <f t="shared" si="18"/>
        <v>-0.36721040259632737</v>
      </c>
      <c r="E194">
        <f t="shared" si="19"/>
        <v>0.9301379038750347</v>
      </c>
      <c r="F194">
        <f t="shared" si="20"/>
        <v>-9.4862593761689776E-2</v>
      </c>
      <c r="G194">
        <f t="shared" si="21"/>
        <v>-0.11355642607170283</v>
      </c>
      <c r="H194" t="str">
        <f t="shared" si="22"/>
        <v/>
      </c>
    </row>
    <row r="195" spans="1:8" x14ac:dyDescent="0.3">
      <c r="A195">
        <f t="shared" si="23"/>
        <v>1.8210000000000013</v>
      </c>
      <c r="B195">
        <f t="shared" si="16"/>
        <v>1.3869625520110933</v>
      </c>
      <c r="C195">
        <f t="shared" si="17"/>
        <v>0.40793016235620388</v>
      </c>
      <c r="D195">
        <f t="shared" si="18"/>
        <v>-0.37443258697345816</v>
      </c>
      <c r="E195">
        <f t="shared" si="19"/>
        <v>0.92725413874102702</v>
      </c>
      <c r="F195">
        <f t="shared" si="20"/>
        <v>-9.5157616915517815E-2</v>
      </c>
      <c r="G195">
        <f t="shared" si="21"/>
        <v>-0.11384506980402445</v>
      </c>
      <c r="H195" t="str">
        <f t="shared" si="22"/>
        <v/>
      </c>
    </row>
    <row r="196" spans="1:8" x14ac:dyDescent="0.3">
      <c r="A196">
        <f t="shared" si="23"/>
        <v>1.8310000000000013</v>
      </c>
      <c r="B196">
        <f t="shared" si="16"/>
        <v>1.3679890560875492</v>
      </c>
      <c r="C196">
        <f t="shared" si="17"/>
        <v>0.40234972237869093</v>
      </c>
      <c r="D196">
        <f t="shared" si="18"/>
        <v>-0.38157372818334745</v>
      </c>
      <c r="E196">
        <f t="shared" si="19"/>
        <v>0.92433840662403555</v>
      </c>
      <c r="F196">
        <f t="shared" si="20"/>
        <v>-9.5457782004221975E-2</v>
      </c>
      <c r="G196">
        <f t="shared" si="21"/>
        <v>-0.11413874718307609</v>
      </c>
      <c r="H196" t="str">
        <f t="shared" si="22"/>
        <v/>
      </c>
    </row>
    <row r="197" spans="1:8" x14ac:dyDescent="0.3">
      <c r="A197">
        <f t="shared" si="23"/>
        <v>1.8410000000000013</v>
      </c>
      <c r="B197">
        <f t="shared" si="16"/>
        <v>1.3495276653171366</v>
      </c>
      <c r="C197">
        <f t="shared" si="17"/>
        <v>0.39691990156386375</v>
      </c>
      <c r="D197">
        <f t="shared" si="18"/>
        <v>-0.38863398806070187</v>
      </c>
      <c r="E197">
        <f t="shared" si="19"/>
        <v>0.92139222013431088</v>
      </c>
      <c r="F197">
        <f t="shared" si="20"/>
        <v>-9.5763011874340623E-2</v>
      </c>
      <c r="G197">
        <f t="shared" si="21"/>
        <v>-0.11443738287519263</v>
      </c>
      <c r="H197" t="str">
        <f t="shared" si="22"/>
        <v/>
      </c>
    </row>
    <row r="198" spans="1:8" x14ac:dyDescent="0.3">
      <c r="A198">
        <f t="shared" si="23"/>
        <v>1.8510000000000013</v>
      </c>
      <c r="B198">
        <f t="shared" si="16"/>
        <v>1.3315579227696384</v>
      </c>
      <c r="C198">
        <f t="shared" si="17"/>
        <v>0.39163468316754069</v>
      </c>
      <c r="D198">
        <f t="shared" si="18"/>
        <v>-0.39561356842649348</v>
      </c>
      <c r="E198">
        <f t="shared" si="19"/>
        <v>0.91841706456100658</v>
      </c>
      <c r="F198">
        <f t="shared" si="20"/>
        <v>-9.607323025930771E-2</v>
      </c>
      <c r="G198">
        <f t="shared" si="21"/>
        <v>-0.11474090241423966</v>
      </c>
      <c r="H198" t="str">
        <f t="shared" si="22"/>
        <v/>
      </c>
    </row>
    <row r="199" spans="1:8" x14ac:dyDescent="0.3">
      <c r="A199">
        <f t="shared" si="23"/>
        <v>1.8610000000000013</v>
      </c>
      <c r="B199">
        <f t="shared" si="16"/>
        <v>1.3140604467805495</v>
      </c>
      <c r="C199">
        <f t="shared" si="17"/>
        <v>0.38648836670016157</v>
      </c>
      <c r="D199">
        <f t="shared" si="18"/>
        <v>-0.40251270931100003</v>
      </c>
      <c r="E199">
        <f t="shared" si="19"/>
        <v>0.91541439733222374</v>
      </c>
      <c r="F199">
        <f t="shared" si="20"/>
        <v>-9.6388361789796664E-2</v>
      </c>
      <c r="G199">
        <f t="shared" si="21"/>
        <v>-0.11504923221165916</v>
      </c>
      <c r="H199" t="str">
        <f t="shared" si="22"/>
        <v/>
      </c>
    </row>
    <row r="200" spans="1:8" x14ac:dyDescent="0.3">
      <c r="A200">
        <f t="shared" si="23"/>
        <v>1.8710000000000013</v>
      </c>
      <c r="B200">
        <f t="shared" si="16"/>
        <v>1.2970168612191937</v>
      </c>
      <c r="C200">
        <f t="shared" si="17"/>
        <v>0.38147554741740997</v>
      </c>
      <c r="D200">
        <f t="shared" si="18"/>
        <v>-0.40933168720126856</v>
      </c>
      <c r="E200">
        <f t="shared" si="19"/>
        <v>0.91238564754875606</v>
      </c>
      <c r="F200">
        <f t="shared" si="20"/>
        <v>-9.6708332002703873E-2</v>
      </c>
      <c r="G200">
        <f t="shared" si="21"/>
        <v>-0.1153622995651883</v>
      </c>
      <c r="H200" t="str">
        <f t="shared" si="22"/>
        <v/>
      </c>
    </row>
    <row r="201" spans="1:8" x14ac:dyDescent="0.3">
      <c r="A201">
        <f t="shared" si="23"/>
        <v>1.8810000000000013</v>
      </c>
      <c r="B201">
        <f t="shared" si="16"/>
        <v>1.2804097311139542</v>
      </c>
      <c r="C201">
        <f t="shared" si="17"/>
        <v>0.37659109738645713</v>
      </c>
      <c r="D201">
        <f t="shared" si="18"/>
        <v>-0.4160708133156828</v>
      </c>
      <c r="E201">
        <f t="shared" si="19"/>
        <v>0.90933221558835486</v>
      </c>
      <c r="F201">
        <f t="shared" si="20"/>
        <v>-9.7033067348831575E-2</v>
      </c>
      <c r="G201">
        <f t="shared" si="21"/>
        <v>-0.11568003266630976</v>
      </c>
      <c r="H201" t="str">
        <f t="shared" si="22"/>
        <v/>
      </c>
    </row>
    <row r="202" spans="1:8" x14ac:dyDescent="0.3">
      <c r="A202">
        <f t="shared" si="23"/>
        <v>1.8910000000000013</v>
      </c>
      <c r="B202">
        <f t="shared" si="16"/>
        <v>1.2642225031605541</v>
      </c>
      <c r="C202">
        <f t="shared" si="17"/>
        <v>0.37183014798839825</v>
      </c>
      <c r="D202">
        <f t="shared" si="18"/>
        <v>-0.42273043190803783</v>
      </c>
      <c r="E202">
        <f t="shared" si="19"/>
        <v>0.90625547277731999</v>
      </c>
      <c r="F202">
        <f t="shared" si="20"/>
        <v>-9.7362495199328561E-2</v>
      </c>
      <c r="G202">
        <f t="shared" si="21"/>
        <v>-0.11600236060649084</v>
      </c>
      <c r="H202" t="str">
        <f t="shared" si="22"/>
        <v/>
      </c>
    </row>
    <row r="203" spans="1:8" x14ac:dyDescent="0.3">
      <c r="A203">
        <f t="shared" si="23"/>
        <v>1.9010000000000014</v>
      </c>
      <c r="B203">
        <f t="shared" si="16"/>
        <v>1.2484394506866394</v>
      </c>
      <c r="C203">
        <f t="shared" si="17"/>
        <v>0.36718807373136453</v>
      </c>
      <c r="D203">
        <f t="shared" si="18"/>
        <v>-0.42931091860328124</v>
      </c>
      <c r="E203">
        <f t="shared" si="19"/>
        <v>0.90315676112622156</v>
      </c>
      <c r="F203">
        <f t="shared" si="20"/>
        <v>-9.7696543850946879E-2</v>
      </c>
      <c r="G203">
        <f t="shared" si="21"/>
        <v>-0.11632921338226779</v>
      </c>
      <c r="H203" t="str">
        <f t="shared" si="22"/>
        <v/>
      </c>
    </row>
    <row r="204" spans="1:8" x14ac:dyDescent="0.3">
      <c r="A204">
        <f t="shared" si="23"/>
        <v>1.9110000000000014</v>
      </c>
      <c r="B204">
        <f t="shared" si="16"/>
        <v>1.2330456226880373</v>
      </c>
      <c r="C204">
        <f t="shared" si="17"/>
        <v>0.36266047726118744</v>
      </c>
      <c r="D204">
        <f t="shared" si="18"/>
        <v>-0.43581267876682972</v>
      </c>
      <c r="E204">
        <f t="shared" si="19"/>
        <v>0.9000373931265746</v>
      </c>
      <c r="F204">
        <f t="shared" si="20"/>
        <v>-9.8035142530170746E-2</v>
      </c>
      <c r="G204">
        <f t="shared" si="21"/>
        <v>-0.11666052189923043</v>
      </c>
      <c r="H204" t="str">
        <f t="shared" si="22"/>
        <v/>
      </c>
    </row>
    <row r="205" spans="1:8" x14ac:dyDescent="0.3">
      <c r="A205">
        <f t="shared" si="23"/>
        <v>1.9210000000000014</v>
      </c>
      <c r="B205">
        <f t="shared" si="16"/>
        <v>1.2180267965895231</v>
      </c>
      <c r="C205">
        <f t="shared" si="17"/>
        <v>0.35824317546750678</v>
      </c>
      <c r="D205">
        <f t="shared" si="18"/>
        <v>-0.44223614590914007</v>
      </c>
      <c r="E205">
        <f t="shared" si="19"/>
        <v>0.89689865160531368</v>
      </c>
      <c r="F205">
        <f t="shared" si="20"/>
        <v>-9.8378221396273891E-2</v>
      </c>
      <c r="G205">
        <f t="shared" si="21"/>
        <v>-0.11699621797496203</v>
      </c>
      <c r="H205" t="str">
        <f t="shared" si="22"/>
        <v/>
      </c>
    </row>
    <row r="206" spans="1:8" x14ac:dyDescent="0.3">
      <c r="A206">
        <f t="shared" si="23"/>
        <v>1.9310000000000014</v>
      </c>
      <c r="B206">
        <f t="shared" ref="B206:B269" si="24">($C$7+$C$4*SIN($C$5/180*PI())*A206)/($C$6+$C$4*COS($C$5/180*PI())*A206)</f>
        <v>1.2033694344163637</v>
      </c>
      <c r="C206">
        <f t="shared" ref="C206:C269" si="25">B206*$C$3/$C$2</f>
        <v>0.35393218659304815</v>
      </c>
      <c r="D206">
        <f t="shared" ref="D206:D269" si="26">IF(A206&lt;-$C$6/$C$4,B206*C206/(B206*B206+1)+SQRT(B206*C206/(B206*B206+1)*B206*C206/(B206*B206+1)-(C206*C206-1)/(B206*B206+1)),B206*C206/(B206*B206+1)-SQRT(B206*C206/(B206*B206+1)*B206*C206/(B206*B206+1)-(C206*C206-1)/(B206*B206+1)))</f>
        <v>-0.4485817801269919</v>
      </c>
      <c r="E206">
        <f t="shared" ref="E206:E269" si="27">SQRT(1-D206*D206)</f>
        <v>0.8937417896339519</v>
      </c>
      <c r="F206">
        <f t="shared" ref="F206:F269" si="28">($C$6+$C$4*COS($C$5/180*PI())*A206)/($C$2*D206-$C$3)</f>
        <v>-9.8725711543359074E-2</v>
      </c>
      <c r="G206">
        <f t="shared" ref="G206:G269" si="29">(F206-SQRT(POWER($C$7+$C$4*SIN($C$5/180*PI())*F206,2)+POWER($C$6+($C$4*COS($C$5/180*PI())-$C$3)*F206,2))/2/PI()/$C$2)</f>
        <v>-0.11733623434098661</v>
      </c>
      <c r="H206" t="str">
        <f t="shared" ref="H206:H269" si="30">IF(ABS(COS(ATAN(($C$7+$C$4*SIN($C$5/180*PI())*A206)/($C$6+$C$4*COS($C$5/180*PI())*A206))))&lt;$H$10,G206,"")</f>
        <v/>
      </c>
    </row>
    <row r="207" spans="1:8" x14ac:dyDescent="0.3">
      <c r="A207">
        <f t="shared" ref="A207:A270" si="31">A206+$C$9</f>
        <v>1.9410000000000014</v>
      </c>
      <c r="B207">
        <f t="shared" si="24"/>
        <v>1.1890606420927448</v>
      </c>
      <c r="C207">
        <f t="shared" si="25"/>
        <v>0.34972371826257198</v>
      </c>
      <c r="D207">
        <f t="shared" si="26"/>
        <v>-0.45485006658272586</v>
      </c>
      <c r="E207">
        <f t="shared" si="27"/>
        <v>0.89056803048935562</v>
      </c>
      <c r="F207">
        <f t="shared" si="28"/>
        <v>-9.9077545001433398E-2</v>
      </c>
      <c r="G207">
        <f t="shared" si="29"/>
        <v>-0.1176805046437763</v>
      </c>
      <c r="H207" t="str">
        <f t="shared" si="30"/>
        <v/>
      </c>
    </row>
    <row r="208" spans="1:8" x14ac:dyDescent="0.3">
      <c r="A208">
        <f t="shared" si="31"/>
        <v>1.9510000000000014</v>
      </c>
      <c r="B208">
        <f t="shared" si="24"/>
        <v>1.1750881316098687</v>
      </c>
      <c r="C208">
        <f t="shared" si="25"/>
        <v>0.34561415635584375</v>
      </c>
      <c r="D208">
        <f t="shared" si="26"/>
        <v>-0.46104151402249194</v>
      </c>
      <c r="E208">
        <f t="shared" si="27"/>
        <v>0.88737856766311884</v>
      </c>
      <c r="F208">
        <f t="shared" si="28"/>
        <v>-9.9433654736570537E-2</v>
      </c>
      <c r="G208">
        <f t="shared" si="29"/>
        <v>-0.11802896344486841</v>
      </c>
      <c r="H208" t="str">
        <f t="shared" si="30"/>
        <v/>
      </c>
    </row>
    <row r="209" spans="1:8" x14ac:dyDescent="0.3">
      <c r="A209">
        <f t="shared" si="31"/>
        <v>1.9610000000000014</v>
      </c>
      <c r="B209">
        <f t="shared" si="24"/>
        <v>1.161440185830428</v>
      </c>
      <c r="C209">
        <f t="shared" si="25"/>
        <v>0.34160005465600823</v>
      </c>
      <c r="D209">
        <f t="shared" si="26"/>
        <v>-0.46715665333436085</v>
      </c>
      <c r="E209">
        <f t="shared" si="27"/>
        <v>0.88417456491658919</v>
      </c>
      <c r="F209">
        <f t="shared" si="28"/>
        <v>-9.9793974650210573E-2</v>
      </c>
      <c r="G209">
        <f t="shared" si="29"/>
        <v>-0.11838154622014185</v>
      </c>
      <c r="H209" t="str">
        <f t="shared" si="30"/>
        <v/>
      </c>
    </row>
    <row r="210" spans="1:8" x14ac:dyDescent="0.3">
      <c r="A210">
        <f t="shared" si="31"/>
        <v>1.9710000000000014</v>
      </c>
      <c r="B210">
        <f t="shared" si="24"/>
        <v>1.1481056257175641</v>
      </c>
      <c r="C210">
        <f t="shared" si="25"/>
        <v>0.33767812521104823</v>
      </c>
      <c r="D210">
        <f t="shared" si="26"/>
        <v>-0.47319603614699102</v>
      </c>
      <c r="E210">
        <f t="shared" si="27"/>
        <v>0.88095715637866046</v>
      </c>
      <c r="F210">
        <f t="shared" si="28"/>
        <v>-0.10015843957764618</v>
      </c>
      <c r="G210">
        <f t="shared" si="29"/>
        <v>-0.1187381893583004</v>
      </c>
      <c r="H210" t="str">
        <f t="shared" si="30"/>
        <v/>
      </c>
    </row>
    <row r="211" spans="1:8" x14ac:dyDescent="0.3">
      <c r="A211">
        <f t="shared" si="31"/>
        <v>1.9810000000000014</v>
      </c>
      <c r="B211">
        <f t="shared" si="24"/>
        <v>1.1350737797956849</v>
      </c>
      <c r="C211">
        <f t="shared" si="25"/>
        <v>0.33384522935167205</v>
      </c>
      <c r="D211">
        <f t="shared" si="26"/>
        <v>-0.47916023346936498</v>
      </c>
      <c r="E211">
        <f t="shared" si="27"/>
        <v>0.87772744668352698</v>
      </c>
      <c r="F211">
        <f t="shared" si="28"/>
        <v>-0.10052698528574226</v>
      </c>
      <c r="G211">
        <f t="shared" si="29"/>
        <v>-0.1190988301586087</v>
      </c>
      <c r="H211" t="str">
        <f t="shared" si="30"/>
        <v/>
      </c>
    </row>
    <row r="212" spans="1:8" x14ac:dyDescent="0.3">
      <c r="A212">
        <f t="shared" si="31"/>
        <v>1.9910000000000014</v>
      </c>
      <c r="B212">
        <f t="shared" si="24"/>
        <v>1.122334455667787</v>
      </c>
      <c r="C212">
        <f t="shared" si="25"/>
        <v>0.33009836931405501</v>
      </c>
      <c r="D212">
        <f t="shared" si="26"/>
        <v>-0.48504983437196936</v>
      </c>
      <c r="E212">
        <f t="shared" si="27"/>
        <v>0.87448651114566944</v>
      </c>
      <c r="F212">
        <f t="shared" si="28"/>
        <v>-0.10089954846993525</v>
      </c>
      <c r="G212">
        <f t="shared" si="29"/>
        <v>-0.11946340682792632</v>
      </c>
      <c r="H212" t="str">
        <f t="shared" si="30"/>
        <v/>
      </c>
    </row>
    <row r="213" spans="1:8" x14ac:dyDescent="0.3">
      <c r="A213">
        <f t="shared" si="31"/>
        <v>2.0010000000000012</v>
      </c>
      <c r="B213">
        <f t="shared" si="24"/>
        <v>1.1098779134295214</v>
      </c>
      <c r="C213">
        <f t="shared" si="25"/>
        <v>0.32643468042044743</v>
      </c>
      <c r="D213">
        <f t="shared" si="26"/>
        <v>-0.49086544470963522</v>
      </c>
      <c r="E213">
        <f t="shared" si="27"/>
        <v>0.87123539596943145</v>
      </c>
      <c r="F213">
        <f t="shared" si="28"/>
        <v>-0.1012760667505558</v>
      </c>
      <c r="G213">
        <f t="shared" si="29"/>
        <v>-0.11983185847708219</v>
      </c>
      <c r="H213" t="str">
        <f t="shared" si="30"/>
        <v/>
      </c>
    </row>
    <row r="214" spans="1:8" x14ac:dyDescent="0.3">
      <c r="A214">
        <f t="shared" si="31"/>
        <v>2.011000000000001</v>
      </c>
      <c r="B214">
        <f t="shared" si="24"/>
        <v>1.0976948408342471</v>
      </c>
      <c r="C214">
        <f t="shared" si="25"/>
        <v>0.32285142377477855</v>
      </c>
      <c r="D214">
        <f t="shared" si="26"/>
        <v>-0.49660768588613724</v>
      </c>
      <c r="E214">
        <f t="shared" si="27"/>
        <v>0.8679751184906257</v>
      </c>
      <c r="F214">
        <f t="shared" si="28"/>
        <v>-0.10165647866851843</v>
      </c>
      <c r="G214">
        <f t="shared" si="29"/>
        <v>-0.12020412511663234</v>
      </c>
      <c r="H214" t="str">
        <f t="shared" si="30"/>
        <v/>
      </c>
    </row>
    <row r="215" spans="1:8" x14ac:dyDescent="0.3">
      <c r="A215">
        <f t="shared" si="31"/>
        <v>2.0210000000000008</v>
      </c>
      <c r="B215">
        <f t="shared" si="24"/>
        <v>1.0857763300760035</v>
      </c>
      <c r="C215">
        <f t="shared" si="25"/>
        <v>0.31934597943411869</v>
      </c>
      <c r="D215">
        <f t="shared" si="26"/>
        <v>-0.50227719366051449</v>
      </c>
      <c r="E215">
        <f t="shared" si="27"/>
        <v>0.8647066674477063</v>
      </c>
      <c r="F215">
        <f t="shared" si="28"/>
        <v>-0.10204072368041868</v>
      </c>
      <c r="G215">
        <f t="shared" si="29"/>
        <v>-0.12058014765204002</v>
      </c>
      <c r="H215" t="str">
        <f t="shared" si="30"/>
        <v/>
      </c>
    </row>
    <row r="216" spans="1:8" x14ac:dyDescent="0.3">
      <c r="A216">
        <f t="shared" si="31"/>
        <v>2.0310000000000006</v>
      </c>
      <c r="B216">
        <f t="shared" si="24"/>
        <v>1.0741138560687424</v>
      </c>
      <c r="C216">
        <f t="shared" si="25"/>
        <v>0.31591584002021839</v>
      </c>
      <c r="D216">
        <f t="shared" si="26"/>
        <v>-0.5078746169949756</v>
      </c>
      <c r="E216">
        <f t="shared" si="27"/>
        <v>0.86143100328012734</v>
      </c>
      <c r="F216">
        <f t="shared" si="28"/>
        <v>-0.10242874215307755</v>
      </c>
      <c r="G216">
        <f t="shared" si="29"/>
        <v>-0.12095986787831758</v>
      </c>
      <c r="H216" t="str">
        <f t="shared" si="30"/>
        <v/>
      </c>
    </row>
    <row r="217" spans="1:8" x14ac:dyDescent="0.3">
      <c r="A217">
        <f t="shared" si="31"/>
        <v>2.0410000000000004</v>
      </c>
      <c r="B217">
        <f t="shared" si="24"/>
        <v>1.0626992561105204</v>
      </c>
      <c r="C217">
        <f t="shared" si="25"/>
        <v>0.31255860473838837</v>
      </c>
      <c r="D217">
        <f t="shared" si="26"/>
        <v>-0.51340061694413819</v>
      </c>
      <c r="E217">
        <f t="shared" si="27"/>
        <v>0.85814905845160627</v>
      </c>
      <c r="F217">
        <f t="shared" si="28"/>
        <v>-0.10282047535757209</v>
      </c>
      <c r="G217">
        <f t="shared" si="29"/>
        <v>-0.12134322847416751</v>
      </c>
      <c r="H217" t="str">
        <f t="shared" si="30"/>
        <v/>
      </c>
    </row>
    <row r="218" spans="1:8" x14ac:dyDescent="0.3">
      <c r="A218">
        <f t="shared" si="31"/>
        <v>2.0510000000000002</v>
      </c>
      <c r="B218">
        <f t="shared" si="24"/>
        <v>1.0515247108307044</v>
      </c>
      <c r="C218">
        <f t="shared" si="25"/>
        <v>0.30927197377373661</v>
      </c>
      <c r="D218">
        <f t="shared" si="26"/>
        <v>-0.51885586558526575</v>
      </c>
      <c r="E218">
        <f t="shared" si="27"/>
        <v>0.85486173779609809</v>
      </c>
      <c r="F218">
        <f t="shared" si="28"/>
        <v>-0.10321586546278784</v>
      </c>
      <c r="G218">
        <f t="shared" si="29"/>
        <v>-0.12173017299565772</v>
      </c>
      <c r="H218" t="str">
        <f t="shared" si="30"/>
        <v/>
      </c>
    </row>
    <row r="219" spans="1:8" x14ac:dyDescent="0.3">
      <c r="A219">
        <f t="shared" si="31"/>
        <v>2.0609999999999999</v>
      </c>
      <c r="B219">
        <f t="shared" si="24"/>
        <v>1.0405827263267431</v>
      </c>
      <c r="C219">
        <f t="shared" si="25"/>
        <v>0.30605374303727734</v>
      </c>
      <c r="D219">
        <f t="shared" si="26"/>
        <v>-0.52424104498907376</v>
      </c>
      <c r="E219">
        <f t="shared" si="27"/>
        <v>0.85156991888438849</v>
      </c>
      <c r="F219">
        <f t="shared" si="28"/>
        <v>-0.10361485552852898</v>
      </c>
      <c r="G219">
        <f t="shared" si="29"/>
        <v>-0.12212064586946612</v>
      </c>
      <c r="H219" t="str">
        <f t="shared" si="30"/>
        <v/>
      </c>
    </row>
    <row r="220" spans="1:8" x14ac:dyDescent="0.3">
      <c r="A220">
        <f t="shared" si="31"/>
        <v>2.0709999999999997</v>
      </c>
      <c r="B220">
        <f t="shared" si="24"/>
        <v>1.0298661174047374</v>
      </c>
      <c r="C220">
        <f t="shared" si="25"/>
        <v>0.30290179923668747</v>
      </c>
      <c r="D220">
        <f t="shared" si="26"/>
        <v>-0.52955684623060528</v>
      </c>
      <c r="E220">
        <f t="shared" si="27"/>
        <v>0.84827445240929844</v>
      </c>
      <c r="F220">
        <f t="shared" si="28"/>
        <v>-0.1040173894982197</v>
      </c>
      <c r="G220">
        <f t="shared" si="29"/>
        <v>-0.122514592385727</v>
      </c>
      <c r="H220" t="str">
        <f t="shared" si="30"/>
        <v/>
      </c>
    </row>
    <row r="221" spans="1:8" x14ac:dyDescent="0.3">
      <c r="A221">
        <f t="shared" si="31"/>
        <v>2.0809999999999995</v>
      </c>
      <c r="B221">
        <f t="shared" si="24"/>
        <v>1.0193679918450567</v>
      </c>
      <c r="C221">
        <f t="shared" si="25"/>
        <v>0.29981411524854612</v>
      </c>
      <c r="D221">
        <f t="shared" si="26"/>
        <v>-0.53480396843960321</v>
      </c>
      <c r="E221">
        <f t="shared" si="27"/>
        <v>0.84497616258759156</v>
      </c>
      <c r="F221">
        <f t="shared" si="28"/>
        <v>-0.10442341219122908</v>
      </c>
      <c r="G221">
        <f t="shared" si="29"/>
        <v>-0.12291195869051069</v>
      </c>
      <c r="H221" t="str">
        <f t="shared" si="30"/>
        <v/>
      </c>
    </row>
    <row r="222" spans="1:8" x14ac:dyDescent="0.3">
      <c r="A222">
        <f t="shared" si="31"/>
        <v>2.0909999999999993</v>
      </c>
      <c r="B222">
        <f t="shared" si="24"/>
        <v>1.0090817356205861</v>
      </c>
      <c r="C222">
        <f t="shared" si="25"/>
        <v>0.29678874577076059</v>
      </c>
      <c r="D222">
        <f t="shared" si="26"/>
        <v>-0.5399831178897494</v>
      </c>
      <c r="E222">
        <f t="shared" si="27"/>
        <v>0.8416758475767645</v>
      </c>
      <c r="F222">
        <f t="shared" si="28"/>
        <v>-0.10483286929485003</v>
      </c>
      <c r="G222">
        <f t="shared" si="29"/>
        <v>-0.12331269177796669</v>
      </c>
      <c r="H222" t="str">
        <f t="shared" si="30"/>
        <v/>
      </c>
    </row>
    <row r="223" spans="1:8" x14ac:dyDescent="0.3">
      <c r="A223">
        <f t="shared" si="31"/>
        <v>2.1009999999999991</v>
      </c>
      <c r="B223">
        <f t="shared" si="24"/>
        <v>0.99900099900099992</v>
      </c>
      <c r="C223">
        <f t="shared" si="25"/>
        <v>0.2938238232355882</v>
      </c>
      <c r="D223">
        <f t="shared" si="26"/>
        <v>-0.54509500712607728</v>
      </c>
      <c r="E223">
        <f t="shared" si="27"/>
        <v>0.83837427990499669</v>
      </c>
      <c r="F223">
        <f t="shared" si="28"/>
        <v>-0.10524570735596249</v>
      </c>
      <c r="G223">
        <f t="shared" si="29"/>
        <v>-0.12371673948215908</v>
      </c>
      <c r="H223" t="str">
        <f t="shared" si="30"/>
        <v/>
      </c>
    </row>
    <row r="224" spans="1:8" x14ac:dyDescent="0.3">
      <c r="A224">
        <f t="shared" si="31"/>
        <v>2.1109999999999989</v>
      </c>
      <c r="B224">
        <f t="shared" si="24"/>
        <v>0.98911968348170232</v>
      </c>
      <c r="C224">
        <f t="shared" si="25"/>
        <v>0.29091755396520658</v>
      </c>
      <c r="D224">
        <f t="shared" si="26"/>
        <v>-0.55014035412982965</v>
      </c>
      <c r="E224">
        <f t="shared" si="27"/>
        <v>0.83507220691261519</v>
      </c>
      <c r="F224">
        <f t="shared" si="28"/>
        <v>-0.10566187377240815</v>
      </c>
      <c r="G224">
        <f t="shared" si="29"/>
        <v>-0.12412405046862152</v>
      </c>
      <c r="H224" t="str">
        <f t="shared" si="30"/>
        <v/>
      </c>
    </row>
    <row r="225" spans="1:8" x14ac:dyDescent="0.3">
      <c r="A225">
        <f t="shared" si="31"/>
        <v>2.1209999999999987</v>
      </c>
      <c r="B225">
        <f t="shared" si="24"/>
        <v>0.97943192948090241</v>
      </c>
      <c r="C225">
        <f t="shared" si="25"/>
        <v>0.28806821455320658</v>
      </c>
      <c r="D225">
        <f t="shared" si="26"/>
        <v>-0.5551198815199796</v>
      </c>
      <c r="E225">
        <f t="shared" si="27"/>
        <v>0.83177035120353005</v>
      </c>
      <c r="F225">
        <f t="shared" si="28"/>
        <v>-0.10608131678410394</v>
      </c>
      <c r="G225">
        <f t="shared" si="29"/>
        <v>-0.12453457422565765</v>
      </c>
      <c r="H225" t="str">
        <f t="shared" si="30"/>
        <v/>
      </c>
    </row>
    <row r="226" spans="1:8" x14ac:dyDescent="0.3">
      <c r="A226">
        <f t="shared" si="31"/>
        <v>2.1309999999999985</v>
      </c>
      <c r="B226">
        <f t="shared" si="24"/>
        <v>0.96993210475266889</v>
      </c>
      <c r="C226">
        <f t="shared" si="25"/>
        <v>0.28527414845666732</v>
      </c>
      <c r="D226">
        <f t="shared" si="26"/>
        <v>-0.56003431579060581</v>
      </c>
      <c r="E226">
        <f t="shared" si="27"/>
        <v>0.82846941110517047</v>
      </c>
      <c r="F226">
        <f t="shared" si="28"/>
        <v>-0.10650398546391955</v>
      </c>
      <c r="G226">
        <f t="shared" si="29"/>
        <v>-0.12494826105541246</v>
      </c>
      <c r="H226" t="str">
        <f t="shared" si="30"/>
        <v/>
      </c>
    </row>
    <row r="227" spans="1:8" x14ac:dyDescent="0.3">
      <c r="A227">
        <f t="shared" si="31"/>
        <v>2.1409999999999982</v>
      </c>
      <c r="B227">
        <f t="shared" si="24"/>
        <v>0.96061479346782108</v>
      </c>
      <c r="C227">
        <f t="shared" si="25"/>
        <v>0.28253376278465325</v>
      </c>
      <c r="D227">
        <f t="shared" si="26"/>
        <v>-0.56488438658327556</v>
      </c>
      <c r="E227">
        <f t="shared" si="27"/>
        <v>0.82517006113554348</v>
      </c>
      <c r="F227">
        <f t="shared" si="28"/>
        <v>-0.10692982970834351</v>
      </c>
      <c r="G227">
        <f t="shared" si="29"/>
        <v>-0.12536506206473746</v>
      </c>
      <c r="H227" t="str">
        <f t="shared" si="30"/>
        <v/>
      </c>
    </row>
    <row r="228" spans="1:8" x14ac:dyDescent="0.3">
      <c r="A228">
        <f t="shared" si="31"/>
        <v>2.150999999999998</v>
      </c>
      <c r="B228">
        <f t="shared" si="24"/>
        <v>0.9514747859181748</v>
      </c>
      <c r="C228">
        <f t="shared" si="25"/>
        <v>0.27984552527005141</v>
      </c>
      <c r="D228">
        <f t="shared" si="26"/>
        <v>-0.56967082599357011</v>
      </c>
      <c r="E228">
        <f t="shared" si="27"/>
        <v>0.82187295247611325</v>
      </c>
      <c r="F228">
        <f t="shared" si="28"/>
        <v>-0.10735880022796043</v>
      </c>
      <c r="G228">
        <f t="shared" si="29"/>
        <v>-0.12578492915587272</v>
      </c>
      <c r="H228" t="str">
        <f t="shared" si="30"/>
        <v/>
      </c>
    </row>
    <row r="229" spans="1:8" x14ac:dyDescent="0.3">
      <c r="A229">
        <f t="shared" si="31"/>
        <v>2.1609999999999978</v>
      </c>
      <c r="B229">
        <f t="shared" si="24"/>
        <v>0.94250706880301816</v>
      </c>
      <c r="C229">
        <f t="shared" si="25"/>
        <v>0.27720796141265241</v>
      </c>
      <c r="D229">
        <f t="shared" si="26"/>
        <v>-0.57439436791086218</v>
      </c>
      <c r="E229">
        <f t="shared" si="27"/>
        <v>0.81857871344928168</v>
      </c>
      <c r="F229">
        <f t="shared" si="28"/>
        <v>-0.10779084853776137</v>
      </c>
      <c r="G229">
        <f t="shared" si="29"/>
        <v>-0.12620781501696651</v>
      </c>
      <c r="H229" t="str">
        <f t="shared" si="30"/>
        <v/>
      </c>
    </row>
    <row r="230" spans="1:8" x14ac:dyDescent="0.3">
      <c r="A230">
        <f t="shared" si="31"/>
        <v>2.1709999999999976</v>
      </c>
      <c r="B230">
        <f t="shared" si="24"/>
        <v>0.93370681605975947</v>
      </c>
      <c r="C230">
        <f t="shared" si="25"/>
        <v>0.2746196517822822</v>
      </c>
      <c r="D230">
        <f t="shared" si="26"/>
        <v>-0.57905574739044541</v>
      </c>
      <c r="E230">
        <f t="shared" si="27"/>
        <v>0.81528794999931942</v>
      </c>
      <c r="F230">
        <f t="shared" si="28"/>
        <v>-0.10822592694730827</v>
      </c>
      <c r="G230">
        <f t="shared" si="29"/>
        <v>-0.12663367311245327</v>
      </c>
      <c r="H230" t="str">
        <f t="shared" si="30"/>
        <v/>
      </c>
    </row>
    <row r="231" spans="1:8" x14ac:dyDescent="0.3">
      <c r="A231">
        <f t="shared" si="31"/>
        <v>2.1809999999999974</v>
      </c>
      <c r="B231">
        <f t="shared" si="24"/>
        <v>0.92506938020351748</v>
      </c>
      <c r="C231">
        <f t="shared" si="25"/>
        <v>0.27207922947162283</v>
      </c>
      <c r="D231">
        <f t="shared" si="26"/>
        <v>-0.58365570005709089</v>
      </c>
      <c r="E231">
        <f t="shared" si="27"/>
        <v>0.81200124617568603</v>
      </c>
      <c r="F231">
        <f t="shared" si="28"/>
        <v>-0.10866398855077165</v>
      </c>
      <c r="G231">
        <f t="shared" si="29"/>
        <v>-0.12706245767330843</v>
      </c>
      <c r="H231" t="str">
        <f t="shared" si="30"/>
        <v/>
      </c>
    </row>
    <row r="232" spans="1:8" x14ac:dyDescent="0.3">
      <c r="A232">
        <f t="shared" si="31"/>
        <v>2.1909999999999972</v>
      </c>
      <c r="B232">
        <f t="shared" si="24"/>
        <v>0.91659028414299037</v>
      </c>
      <c r="C232">
        <f t="shared" si="25"/>
        <v>0.26958537768911484</v>
      </c>
      <c r="D232">
        <f t="shared" si="26"/>
        <v>-0.58819496153911655</v>
      </c>
      <c r="E232">
        <f t="shared" si="27"/>
        <v>0.80871916461772875</v>
      </c>
      <c r="F232">
        <f t="shared" si="28"/>
        <v>-0.10910498721686004</v>
      </c>
      <c r="G232">
        <f t="shared" si="29"/>
        <v>-0.12749412368719845</v>
      </c>
      <c r="H232" t="str">
        <f t="shared" si="30"/>
        <v/>
      </c>
    </row>
    <row r="233" spans="1:8" x14ac:dyDescent="0.3">
      <c r="A233">
        <f t="shared" si="31"/>
        <v>2.200999999999997</v>
      </c>
      <c r="B233">
        <f t="shared" si="24"/>
        <v>0.90826521344232747</v>
      </c>
      <c r="C233">
        <f t="shared" si="25"/>
        <v>0.26713682748303746</v>
      </c>
      <c r="D233">
        <f t="shared" si="26"/>
        <v>-0.59267426693203229</v>
      </c>
      <c r="E233">
        <f t="shared" si="27"/>
        <v>0.80544224703983469</v>
      </c>
      <c r="F233">
        <f t="shared" si="28"/>
        <v>-0.10954887757865922</v>
      </c>
      <c r="G233">
        <f t="shared" si="29"/>
        <v>-0.12792862688854331</v>
      </c>
      <c r="H233" t="str">
        <f t="shared" si="30"/>
        <v/>
      </c>
    </row>
    <row r="234" spans="1:8" x14ac:dyDescent="0.3">
      <c r="A234">
        <f t="shared" si="31"/>
        <v>2.2109999999999967</v>
      </c>
      <c r="B234">
        <f t="shared" si="24"/>
        <v>0.90009000900090286</v>
      </c>
      <c r="C234">
        <f t="shared" si="25"/>
        <v>0.26473235558850083</v>
      </c>
      <c r="D234">
        <f t="shared" si="26"/>
        <v>-0.59709435029083546</v>
      </c>
      <c r="E234">
        <f t="shared" si="27"/>
        <v>0.80217101471616703</v>
      </c>
      <c r="F234">
        <f t="shared" si="28"/>
        <v>-0.10999561502339676</v>
      </c>
      <c r="G234">
        <f t="shared" si="29"/>
        <v>-0.12836592374850675</v>
      </c>
      <c r="H234" t="str">
        <f t="shared" si="30"/>
        <v/>
      </c>
    </row>
    <row r="235" spans="1:8" x14ac:dyDescent="0.3">
      <c r="A235">
        <f t="shared" si="31"/>
        <v>2.2209999999999965</v>
      </c>
      <c r="B235">
        <f t="shared" si="24"/>
        <v>0.89206066012489127</v>
      </c>
      <c r="C235">
        <f t="shared" si="25"/>
        <v>0.26237078238967393</v>
      </c>
      <c r="D235">
        <f t="shared" si="26"/>
        <v>-0.60145594415002446</v>
      </c>
      <c r="E235">
        <f t="shared" si="27"/>
        <v>0.79890596896418453</v>
      </c>
      <c r="F235">
        <f t="shared" si="28"/>
        <v>-0.11044515568214852</v>
      </c>
      <c r="G235">
        <f t="shared" si="29"/>
        <v>-0.12880597146493031</v>
      </c>
      <c r="H235" t="str">
        <f t="shared" si="30"/>
        <v/>
      </c>
    </row>
    <row r="236" spans="1:8" x14ac:dyDescent="0.3">
      <c r="A236">
        <f t="shared" si="31"/>
        <v>2.2309999999999963</v>
      </c>
      <c r="B236">
        <f t="shared" si="24"/>
        <v>0.8841732979664042</v>
      </c>
      <c r="C236">
        <f t="shared" si="25"/>
        <v>0.2600509699901189</v>
      </c>
      <c r="D236">
        <f t="shared" si="26"/>
        <v>-0.60575977907040612</v>
      </c>
      <c r="E236">
        <f t="shared" si="27"/>
        <v>0.79564759162620025</v>
      </c>
      <c r="F236">
        <f t="shared" si="28"/>
        <v>-0.11089745641950048</v>
      </c>
      <c r="G236">
        <f t="shared" si="29"/>
        <v>-0.12924872795222475</v>
      </c>
      <c r="H236" t="str">
        <f t="shared" si="30"/>
        <v/>
      </c>
    </row>
    <row r="237" spans="1:8" x14ac:dyDescent="0.3">
      <c r="A237">
        <f t="shared" si="31"/>
        <v>2.2409999999999961</v>
      </c>
      <c r="B237">
        <f t="shared" si="24"/>
        <v>0.87642418930762811</v>
      </c>
      <c r="C237">
        <f t="shared" si="25"/>
        <v>0.25777182038459651</v>
      </c>
      <c r="D237">
        <f t="shared" si="26"/>
        <v>-0.61000658321177759</v>
      </c>
      <c r="E237">
        <f t="shared" si="27"/>
        <v>0.79239634554829486</v>
      </c>
      <c r="F237">
        <f t="shared" si="28"/>
        <v>-0.11135247482318092</v>
      </c>
      <c r="G237">
        <f t="shared" si="29"/>
        <v>-0.12969415183123267</v>
      </c>
      <c r="H237" t="str">
        <f t="shared" si="30"/>
        <v/>
      </c>
    </row>
    <row r="238" spans="1:8" x14ac:dyDescent="0.3">
      <c r="A238">
        <f t="shared" si="31"/>
        <v>2.2509999999999959</v>
      </c>
      <c r="B238">
        <f t="shared" si="24"/>
        <v>0.8688097306689867</v>
      </c>
      <c r="C238">
        <f t="shared" si="25"/>
        <v>0.2555322737261726</v>
      </c>
      <c r="D238">
        <f t="shared" si="26"/>
        <v>-0.6141970819305751</v>
      </c>
      <c r="E238">
        <f t="shared" si="27"/>
        <v>0.78915267505595288</v>
      </c>
      <c r="F238">
        <f t="shared" si="28"/>
        <v>-0.11181016919367465</v>
      </c>
      <c r="G238">
        <f t="shared" si="29"/>
        <v>-0.13014220241907448</v>
      </c>
      <c r="H238" t="str">
        <f t="shared" si="30"/>
        <v/>
      </c>
    </row>
    <row r="239" spans="1:8" x14ac:dyDescent="0.3">
      <c r="A239">
        <f t="shared" si="31"/>
        <v>2.2609999999999957</v>
      </c>
      <c r="B239">
        <f t="shared" si="24"/>
        <v>0.86132644272179482</v>
      </c>
      <c r="C239">
        <f t="shared" si="25"/>
        <v>0.25333130668288079</v>
      </c>
      <c r="D239">
        <f t="shared" si="26"/>
        <v>-0.61833199740158373</v>
      </c>
      <c r="E239">
        <f t="shared" si="27"/>
        <v>0.78591700642584894</v>
      </c>
      <c r="F239">
        <f t="shared" si="28"/>
        <v>-0.11227049853383218</v>
      </c>
      <c r="G239">
        <f t="shared" si="29"/>
        <v>-0.13059283971898972</v>
      </c>
      <c r="H239" t="str">
        <f t="shared" si="30"/>
        <v/>
      </c>
    </row>
    <row r="240" spans="1:8" x14ac:dyDescent="0.3">
      <c r="A240">
        <f t="shared" si="31"/>
        <v>2.2709999999999955</v>
      </c>
      <c r="B240">
        <f t="shared" si="24"/>
        <v>0.8539709649871936</v>
      </c>
      <c r="C240">
        <f t="shared" si="25"/>
        <v>0.25116793087858635</v>
      </c>
      <c r="D240">
        <f t="shared" si="26"/>
        <v>-0.62241204826282726</v>
      </c>
      <c r="E240">
        <f t="shared" si="27"/>
        <v>0.78268974835324889</v>
      </c>
      <c r="F240">
        <f t="shared" si="28"/>
        <v>-0.11273342253848471</v>
      </c>
      <c r="G240">
        <f t="shared" si="29"/>
        <v>-0.13104602441018487</v>
      </c>
      <c r="H240" t="str">
        <f t="shared" si="30"/>
        <v/>
      </c>
    </row>
    <row r="241" spans="1:8" x14ac:dyDescent="0.3">
      <c r="A241">
        <f t="shared" si="31"/>
        <v>2.2809999999999953</v>
      </c>
      <c r="B241">
        <f t="shared" si="24"/>
        <v>0.84674005080440629</v>
      </c>
      <c r="C241">
        <f t="shared" si="25"/>
        <v>0.24904119141306066</v>
      </c>
      <c r="D241">
        <f t="shared" si="26"/>
        <v>-0.62643794928275864</v>
      </c>
      <c r="E241">
        <f t="shared" si="27"/>
        <v>0.77947129241455193</v>
      </c>
      <c r="F241">
        <f t="shared" si="28"/>
        <v>-0.1131989015840756</v>
      </c>
      <c r="G241">
        <f t="shared" si="29"/>
        <v>-0.13150171783769751</v>
      </c>
      <c r="H241" t="str">
        <f t="shared" si="30"/>
        <v/>
      </c>
    </row>
    <row r="242" spans="1:8" x14ac:dyDescent="0.3">
      <c r="A242">
        <f t="shared" si="31"/>
        <v>2.290999999999995</v>
      </c>
      <c r="B242">
        <f t="shared" si="24"/>
        <v>0.83963056255248047</v>
      </c>
      <c r="C242">
        <f t="shared" si="25"/>
        <v>0.24695016545661191</v>
      </c>
      <c r="D242">
        <f t="shared" si="26"/>
        <v>-0.6304104110488935</v>
      </c>
      <c r="E242">
        <f t="shared" si="27"/>
        <v>0.77626201352453483</v>
      </c>
      <c r="F242">
        <f t="shared" si="28"/>
        <v>-0.11366689671831823</v>
      </c>
      <c r="G242">
        <f t="shared" si="29"/>
        <v>-0.13195988200228684</v>
      </c>
      <c r="H242" t="str">
        <f t="shared" si="30"/>
        <v/>
      </c>
    </row>
    <row r="243" spans="1:8" x14ac:dyDescent="0.3">
      <c r="A243">
        <f t="shared" si="31"/>
        <v>2.3009999999999948</v>
      </c>
      <c r="B243">
        <f t="shared" si="24"/>
        <v>0.83263946711074466</v>
      </c>
      <c r="C243">
        <f t="shared" si="25"/>
        <v>0.24489396091492491</v>
      </c>
      <c r="D243">
        <f t="shared" si="26"/>
        <v>-0.63433013967704499</v>
      </c>
      <c r="E243">
        <f t="shared" si="27"/>
        <v>0.77306227038790387</v>
      </c>
      <c r="F243">
        <f t="shared" si="28"/>
        <v>-0.11413736964988956</v>
      </c>
      <c r="G243">
        <f t="shared" si="29"/>
        <v>-0.13242047955035952</v>
      </c>
      <c r="H243" t="str">
        <f t="shared" si="30"/>
        <v/>
      </c>
    </row>
    <row r="244" spans="1:8" x14ac:dyDescent="0.3">
      <c r="A244">
        <f t="shared" si="31"/>
        <v>2.3109999999999946</v>
      </c>
      <c r="B244">
        <f t="shared" si="24"/>
        <v>0.82576383154418198</v>
      </c>
      <c r="C244">
        <f t="shared" si="25"/>
        <v>0.24287171516005351</v>
      </c>
      <c r="D244">
        <f t="shared" si="26"/>
        <v>-0.63819783654033047</v>
      </c>
      <c r="E244">
        <f t="shared" si="27"/>
        <v>0.76987240594480433</v>
      </c>
      <c r="F244">
        <f t="shared" si="28"/>
        <v>-0.1146102827381672</v>
      </c>
      <c r="G244">
        <f t="shared" si="29"/>
        <v>-0.13288347376393844</v>
      </c>
      <c r="H244" t="str">
        <f t="shared" si="30"/>
        <v/>
      </c>
    </row>
    <row r="245" spans="1:8" x14ac:dyDescent="0.3">
      <c r="A245">
        <f t="shared" si="31"/>
        <v>2.3209999999999944</v>
      </c>
      <c r="B245">
        <f t="shared" si="24"/>
        <v>0.81900081900082289</v>
      </c>
      <c r="C245">
        <f t="shared" si="25"/>
        <v>0.24088259382377142</v>
      </c>
      <c r="D245">
        <f t="shared" si="26"/>
        <v>-0.64201419801714521</v>
      </c>
      <c r="E245">
        <f t="shared" si="27"/>
        <v>0.76669274780996965</v>
      </c>
      <c r="F245">
        <f t="shared" si="28"/>
        <v>-0.11508559898301893</v>
      </c>
      <c r="G245">
        <f t="shared" si="29"/>
        <v>-0.13334882855068314</v>
      </c>
      <c r="H245" t="str">
        <f t="shared" si="30"/>
        <v/>
      </c>
    </row>
    <row r="246" spans="1:8" x14ac:dyDescent="0.3">
      <c r="A246">
        <f t="shared" si="31"/>
        <v>2.3309999999999942</v>
      </c>
      <c r="B246">
        <f t="shared" si="24"/>
        <v>0.81234768480910224</v>
      </c>
      <c r="C246">
        <f t="shared" si="25"/>
        <v>0.23892578964973593</v>
      </c>
      <c r="D246">
        <f t="shared" si="26"/>
        <v>-0.64577991525731171</v>
      </c>
      <c r="E246">
        <f t="shared" si="27"/>
        <v>0.76352360870523139</v>
      </c>
      <c r="F246">
        <f t="shared" si="28"/>
        <v>-0.11556328201465148</v>
      </c>
      <c r="G246">
        <f t="shared" si="29"/>
        <v>-0.1338165084339685</v>
      </c>
      <c r="H246" t="str">
        <f t="shared" si="30"/>
        <v/>
      </c>
    </row>
    <row r="247" spans="1:8" x14ac:dyDescent="0.3">
      <c r="A247">
        <f t="shared" si="31"/>
        <v>2.340999999999994</v>
      </c>
      <c r="B247">
        <f t="shared" si="24"/>
        <v>0.80580177276390397</v>
      </c>
      <c r="C247">
        <f t="shared" si="25"/>
        <v>0.23700052140114825</v>
      </c>
      <c r="D247">
        <f t="shared" si="26"/>
        <v>-0.64949567396563457</v>
      </c>
      <c r="E247">
        <f t="shared" si="27"/>
        <v>0.76036528688514327</v>
      </c>
      <c r="F247">
        <f t="shared" si="28"/>
        <v>-0.11604329608352495</v>
      </c>
      <c r="G247">
        <f t="shared" si="29"/>
        <v>-0.13428647854302794</v>
      </c>
      <c r="H247" t="str">
        <f t="shared" si="30"/>
        <v/>
      </c>
    </row>
    <row r="248" spans="1:8" x14ac:dyDescent="0.3">
      <c r="A248">
        <f t="shared" si="31"/>
        <v>2.3509999999999938</v>
      </c>
      <c r="B248">
        <f t="shared" si="24"/>
        <v>0.79936051159073129</v>
      </c>
      <c r="C248">
        <f t="shared" si="25"/>
        <v>0.23510603282080333</v>
      </c>
      <c r="D248">
        <f t="shared" si="26"/>
        <v>-0.65316215420210999</v>
      </c>
      <c r="E248">
        <f t="shared" si="27"/>
        <v>0.75721806655550628</v>
      </c>
      <c r="F248">
        <f t="shared" si="28"/>
        <v>-0.11652560605034001</v>
      </c>
      <c r="G248">
        <f t="shared" si="29"/>
        <v>-0.13475870460316799</v>
      </c>
      <c r="H248" t="str">
        <f t="shared" si="30"/>
        <v/>
      </c>
    </row>
    <row r="249" spans="1:8" x14ac:dyDescent="0.3">
      <c r="A249">
        <f t="shared" si="31"/>
        <v>2.3609999999999935</v>
      </c>
      <c r="B249">
        <f t="shared" si="24"/>
        <v>0.79302141157811656</v>
      </c>
      <c r="C249">
        <f t="shared" si="25"/>
        <v>0.23324159164062253</v>
      </c>
      <c r="D249">
        <f t="shared" si="26"/>
        <v>-0.65678003019806119</v>
      </c>
      <c r="E249">
        <f t="shared" si="27"/>
        <v>0.75408221828460709</v>
      </c>
      <c r="F249">
        <f t="shared" si="28"/>
        <v>-0.11701017737610295</v>
      </c>
      <c r="G249">
        <f t="shared" si="29"/>
        <v>-0.13523315292605942</v>
      </c>
      <c r="H249" t="str">
        <f t="shared" si="30"/>
        <v/>
      </c>
    </row>
    <row r="250" spans="1:8" x14ac:dyDescent="0.3">
      <c r="A250">
        <f t="shared" si="31"/>
        <v>2.3709999999999933</v>
      </c>
      <c r="B250">
        <f t="shared" si="24"/>
        <v>0.78678206136900497</v>
      </c>
      <c r="C250">
        <f t="shared" si="25"/>
        <v>0.23140648863794264</v>
      </c>
      <c r="D250">
        <f t="shared" si="26"/>
        <v>-0.66034997018748665</v>
      </c>
      <c r="E250">
        <f t="shared" si="27"/>
        <v>0.75095799940701446</v>
      </c>
      <c r="F250">
        <f t="shared" si="28"/>
        <v>-0.11749697611227403</v>
      </c>
      <c r="G250">
        <f t="shared" si="29"/>
        <v>-0.13570979040010989</v>
      </c>
      <c r="H250" t="str">
        <f t="shared" si="30"/>
        <v/>
      </c>
    </row>
    <row r="251" spans="1:8" x14ac:dyDescent="0.3">
      <c r="A251">
        <f t="shared" si="31"/>
        <v>2.3809999999999931</v>
      </c>
      <c r="B251">
        <f t="shared" si="24"/>
        <v>0.78064012490242418</v>
      </c>
      <c r="C251">
        <f t="shared" si="25"/>
        <v>0.22960003673600712</v>
      </c>
      <c r="D251">
        <f t="shared" si="26"/>
        <v>-0.66387263625293491</v>
      </c>
      <c r="E251">
        <f t="shared" si="27"/>
        <v>0.74784565441979967</v>
      </c>
      <c r="F251">
        <f t="shared" si="28"/>
        <v>-0.11798596889100403</v>
      </c>
      <c r="G251">
        <f t="shared" si="29"/>
        <v>-0.13618858448092311</v>
      </c>
      <c r="H251" t="str">
        <f t="shared" si="30"/>
        <v/>
      </c>
    </row>
    <row r="252" spans="1:8" x14ac:dyDescent="0.3">
      <c r="A252">
        <f t="shared" si="31"/>
        <v>2.3909999999999929</v>
      </c>
      <c r="B252">
        <f t="shared" si="24"/>
        <v>0.77459333849729306</v>
      </c>
      <c r="C252">
        <f t="shared" si="25"/>
        <v>0.22782157014626267</v>
      </c>
      <c r="D252">
        <f t="shared" si="26"/>
        <v>-0.66734868418523252</v>
      </c>
      <c r="E252">
        <f t="shared" si="27"/>
        <v>0.74474541537107741</v>
      </c>
      <c r="F252">
        <f t="shared" si="28"/>
        <v>-0.11847712291546346</v>
      </c>
      <c r="G252">
        <f t="shared" si="29"/>
        <v>-0.13666950318184887</v>
      </c>
      <c r="H252" t="str">
        <f t="shared" si="30"/>
        <v/>
      </c>
    </row>
    <row r="253" spans="1:8" x14ac:dyDescent="0.3">
      <c r="A253">
        <f t="shared" si="31"/>
        <v>2.4009999999999927</v>
      </c>
      <c r="B253">
        <f t="shared" si="24"/>
        <v>0.76863950807071924</v>
      </c>
      <c r="C253">
        <f t="shared" si="25"/>
        <v>0.22607044355021155</v>
      </c>
      <c r="D253">
        <f t="shared" si="26"/>
        <v>-0.67077876335642239</v>
      </c>
      <c r="E253">
        <f t="shared" si="27"/>
        <v>0.74165750224077742</v>
      </c>
      <c r="F253">
        <f t="shared" si="28"/>
        <v>-0.11897040595026795</v>
      </c>
      <c r="G253">
        <f t="shared" si="29"/>
        <v>-0.1371525150646272</v>
      </c>
      <c r="H253" t="str">
        <f t="shared" si="30"/>
        <v/>
      </c>
    </row>
    <row r="254" spans="1:8" x14ac:dyDescent="0.3">
      <c r="A254">
        <f t="shared" si="31"/>
        <v>2.4109999999999925</v>
      </c>
      <c r="B254">
        <f t="shared" si="24"/>
        <v>0.76277650648360473</v>
      </c>
      <c r="C254">
        <f t="shared" si="25"/>
        <v>0.22434603131870728</v>
      </c>
      <c r="D254">
        <f t="shared" si="26"/>
        <v>-0.67416351660527973</v>
      </c>
      <c r="E254">
        <f t="shared" si="27"/>
        <v>0.7385821233135843</v>
      </c>
      <c r="F254">
        <f t="shared" si="28"/>
        <v>-0.11946578631200429</v>
      </c>
      <c r="G254">
        <f t="shared" si="29"/>
        <v>-0.13763758923013125</v>
      </c>
      <c r="H254" t="str">
        <f t="shared" si="30"/>
        <v/>
      </c>
    </row>
    <row r="255" spans="1:8" x14ac:dyDescent="0.3">
      <c r="A255">
        <f t="shared" si="31"/>
        <v>2.4209999999999923</v>
      </c>
      <c r="B255">
        <f t="shared" si="24"/>
        <v>0.7570022710068175</v>
      </c>
      <c r="C255">
        <f t="shared" si="25"/>
        <v>0.22264772676671102</v>
      </c>
      <c r="D255">
        <f t="shared" si="26"/>
        <v>-0.67750358013480094</v>
      </c>
      <c r="E255">
        <f t="shared" si="27"/>
        <v>0.73551947554400443</v>
      </c>
      <c r="F255">
        <f t="shared" si="28"/>
        <v>-0.11996323285985934</v>
      </c>
      <c r="G255">
        <f t="shared" si="29"/>
        <v>-0.13812469530921073</v>
      </c>
      <c r="H255" t="str">
        <f t="shared" si="30"/>
        <v/>
      </c>
    </row>
    <row r="256" spans="1:8" x14ac:dyDescent="0.3">
      <c r="A256">
        <f t="shared" si="31"/>
        <v>2.4309999999999921</v>
      </c>
      <c r="B256">
        <f t="shared" si="24"/>
        <v>0.7513148009015822</v>
      </c>
      <c r="C256">
        <f t="shared" si="25"/>
        <v>0.22097494144164181</v>
      </c>
      <c r="D256">
        <f t="shared" si="26"/>
        <v>-0.68079958342107638</v>
      </c>
      <c r="E256">
        <f t="shared" si="27"/>
        <v>0.73246974491352812</v>
      </c>
      <c r="F256">
        <f t="shared" si="28"/>
        <v>-0.1204627149863558</v>
      </c>
      <c r="G256">
        <f t="shared" si="29"/>
        <v>-0.13861380345364005</v>
      </c>
      <c r="H256" t="str">
        <f t="shared" si="30"/>
        <v/>
      </c>
    </row>
    <row r="257" spans="1:8" x14ac:dyDescent="0.3">
      <c r="A257">
        <f t="shared" si="31"/>
        <v>2.4409999999999918</v>
      </c>
      <c r="B257">
        <f t="shared" si="24"/>
        <v>0.74571215510813271</v>
      </c>
      <c r="C257">
        <f t="shared" si="25"/>
        <v>0.21932710444356845</v>
      </c>
      <c r="D257">
        <f t="shared" si="26"/>
        <v>-0.68405214913298573</v>
      </c>
      <c r="E257">
        <f t="shared" si="27"/>
        <v>0.72943310677987705</v>
      </c>
      <c r="F257">
        <f t="shared" si="28"/>
        <v>-0.12096420260819622</v>
      </c>
      <c r="G257">
        <f t="shared" si="29"/>
        <v>-0.13910488432717247</v>
      </c>
      <c r="H257" t="str">
        <f t="shared" si="30"/>
        <v/>
      </c>
    </row>
    <row r="258" spans="1:8" x14ac:dyDescent="0.3">
      <c r="A258">
        <f t="shared" si="31"/>
        <v>2.4509999999999916</v>
      </c>
      <c r="B258">
        <f t="shared" si="24"/>
        <v>0.74019245003701428</v>
      </c>
      <c r="C258">
        <f t="shared" si="25"/>
        <v>0.21770366177559244</v>
      </c>
      <c r="D258">
        <f t="shared" si="26"/>
        <v>-0.68726189306215957</v>
      </c>
      <c r="E258">
        <f t="shared" si="27"/>
        <v>0.72640972621834898</v>
      </c>
      <c r="F258">
        <f t="shared" si="28"/>
        <v>-0.12146766615721873</v>
      </c>
      <c r="G258">
        <f t="shared" si="29"/>
        <v>-0.1395979090967035</v>
      </c>
      <c r="H258" t="str">
        <f t="shared" si="30"/>
        <v/>
      </c>
    </row>
    <row r="259" spans="1:8" x14ac:dyDescent="0.3">
      <c r="A259">
        <f t="shared" si="31"/>
        <v>2.4609999999999914</v>
      </c>
      <c r="B259">
        <f t="shared" si="24"/>
        <v>0.73475385745775623</v>
      </c>
      <c r="C259">
        <f t="shared" si="25"/>
        <v>0.21610407572286949</v>
      </c>
      <c r="D259">
        <f t="shared" si="26"/>
        <v>-0.69042942406269092</v>
      </c>
      <c r="E259">
        <f t="shared" si="27"/>
        <v>0.72339975835526849</v>
      </c>
      <c r="F259">
        <f t="shared" si="28"/>
        <v>-0.12197307657146583</v>
      </c>
      <c r="G259">
        <f t="shared" si="29"/>
        <v>-0.14009284942354516</v>
      </c>
      <c r="H259" t="str">
        <f t="shared" si="30"/>
        <v/>
      </c>
    </row>
    <row r="260" spans="1:8" x14ac:dyDescent="0.3">
      <c r="A260">
        <f t="shared" si="31"/>
        <v>2.4709999999999912</v>
      </c>
      <c r="B260">
        <f t="shared" si="24"/>
        <v>0.72939460247994625</v>
      </c>
      <c r="C260">
        <f t="shared" si="25"/>
        <v>0.21452782425880773</v>
      </c>
      <c r="D260">
        <f t="shared" si="26"/>
        <v>-0.6935553440000779</v>
      </c>
      <c r="E260">
        <f t="shared" si="27"/>
        <v>0.7204033486935868</v>
      </c>
      <c r="F260">
        <f t="shared" si="28"/>
        <v>-0.12248040528636778</v>
      </c>
      <c r="G260">
        <f t="shared" si="29"/>
        <v>-0.14058967745481188</v>
      </c>
      <c r="H260" t="str">
        <f t="shared" si="30"/>
        <v/>
      </c>
    </row>
    <row r="261" spans="1:8" x14ac:dyDescent="0.3">
      <c r="A261">
        <f t="shared" si="31"/>
        <v>2.480999999999991</v>
      </c>
      <c r="B261">
        <f t="shared" si="24"/>
        <v>0.72411296162201788</v>
      </c>
      <c r="C261">
        <f t="shared" si="25"/>
        <v>0.21297440047706409</v>
      </c>
      <c r="D261">
        <f t="shared" si="26"/>
        <v>-0.69664024770891841</v>
      </c>
      <c r="E261">
        <f t="shared" si="27"/>
        <v>0.71742063343066509</v>
      </c>
      <c r="F261">
        <f t="shared" si="28"/>
        <v>-0.12298962422604272</v>
      </c>
      <c r="G261">
        <f t="shared" si="29"/>
        <v>-0.14108836581492121</v>
      </c>
      <c r="H261" t="str">
        <f t="shared" si="30"/>
        <v/>
      </c>
    </row>
    <row r="262" spans="1:8" x14ac:dyDescent="0.3">
      <c r="A262">
        <f t="shared" si="31"/>
        <v>2.4909999999999908</v>
      </c>
      <c r="B262">
        <f t="shared" si="24"/>
        <v>0.71890726096334057</v>
      </c>
      <c r="C262">
        <f t="shared" si="25"/>
        <v>0.21144331204804137</v>
      </c>
      <c r="D262">
        <f t="shared" si="26"/>
        <v>-0.69968472295887985</v>
      </c>
      <c r="E262">
        <f t="shared" si="27"/>
        <v>0.71445173976830345</v>
      </c>
      <c r="F262">
        <f t="shared" si="28"/>
        <v>-0.12350070579471434</v>
      </c>
      <c r="G262">
        <f t="shared" si="29"/>
        <v>-0.14158888759720911</v>
      </c>
      <c r="H262" t="str">
        <f t="shared" si="30"/>
        <v/>
      </c>
    </row>
    <row r="263" spans="1:8" x14ac:dyDescent="0.3">
      <c r="A263">
        <f t="shared" si="31"/>
        <v>2.5009999999999906</v>
      </c>
      <c r="B263">
        <f t="shared" si="24"/>
        <v>0.71377587437545087</v>
      </c>
      <c r="C263">
        <f t="shared" si="25"/>
        <v>0.20993408069866201</v>
      </c>
      <c r="D263">
        <f t="shared" si="26"/>
        <v>-0.70268935042849268</v>
      </c>
      <c r="E263">
        <f t="shared" si="27"/>
        <v>0.71149678621507695</v>
      </c>
      <c r="F263">
        <f t="shared" si="28"/>
        <v>-0.12401362286824803</v>
      </c>
      <c r="G263">
        <f t="shared" si="29"/>
        <v>-0.14209121635566141</v>
      </c>
      <c r="H263" t="str">
        <f t="shared" si="30"/>
        <v/>
      </c>
    </row>
    <row r="264" spans="1:8" x14ac:dyDescent="0.3">
      <c r="A264">
        <f t="shared" si="31"/>
        <v>2.5109999999999904</v>
      </c>
      <c r="B264">
        <f t="shared" si="24"/>
        <v>0.70871722182849517</v>
      </c>
      <c r="C264">
        <f t="shared" si="25"/>
        <v>0.20844624171426326</v>
      </c>
      <c r="D264">
        <f t="shared" si="26"/>
        <v>-0.7056547036863362</v>
      </c>
      <c r="E264">
        <f t="shared" si="27"/>
        <v>0.70855588288105331</v>
      </c>
      <c r="F264">
        <f t="shared" si="28"/>
        <v>-0.12452834878580674</v>
      </c>
      <c r="G264">
        <f t="shared" si="29"/>
        <v>-0.14259532609676198</v>
      </c>
      <c r="H264" t="str">
        <f t="shared" si="30"/>
        <v/>
      </c>
    </row>
    <row r="265" spans="1:8" x14ac:dyDescent="0.3">
      <c r="A265">
        <f t="shared" si="31"/>
        <v>2.5209999999999901</v>
      </c>
      <c r="B265">
        <f t="shared" si="24"/>
        <v>0.70372976776918139</v>
      </c>
      <c r="C265">
        <f t="shared" si="25"/>
        <v>0.20697934346152394</v>
      </c>
      <c r="D265">
        <f t="shared" si="26"/>
        <v>-0.70858134917919646</v>
      </c>
      <c r="E265">
        <f t="shared" si="27"/>
        <v>0.70562913176497299</v>
      </c>
      <c r="F265">
        <f t="shared" si="28"/>
        <v>-0.12504485734162682</v>
      </c>
      <c r="G265">
        <f t="shared" si="29"/>
        <v>-0.14310119127145871</v>
      </c>
      <c r="H265" t="str">
        <f t="shared" si="30"/>
        <v/>
      </c>
    </row>
    <row r="266" spans="1:8" x14ac:dyDescent="0.3">
      <c r="A266">
        <f t="shared" si="31"/>
        <v>2.5309999999999899</v>
      </c>
      <c r="B266">
        <f t="shared" si="24"/>
        <v>0.69881201956674155</v>
      </c>
      <c r="C266">
        <f t="shared" si="25"/>
        <v>0.20553294693139459</v>
      </c>
      <c r="D266">
        <f t="shared" si="26"/>
        <v>-0.71146984622679765</v>
      </c>
      <c r="E266">
        <f t="shared" si="27"/>
        <v>0.70271662703398219</v>
      </c>
      <c r="F266">
        <f t="shared" si="28"/>
        <v>-0.12556312277691439</v>
      </c>
      <c r="G266">
        <f t="shared" si="29"/>
        <v>-0.143608786767247</v>
      </c>
      <c r="H266" t="str">
        <f t="shared" si="30"/>
        <v/>
      </c>
    </row>
    <row r="267" spans="1:8" x14ac:dyDescent="0.3">
      <c r="A267">
        <f t="shared" si="31"/>
        <v>2.5409999999999897</v>
      </c>
      <c r="B267">
        <f t="shared" si="24"/>
        <v>0.69396252602359965</v>
      </c>
      <c r="C267">
        <f t="shared" si="25"/>
        <v>0.20410662530105872</v>
      </c>
      <c r="D267">
        <f t="shared" si="26"/>
        <v>-0.71432074702272397</v>
      </c>
      <c r="E267">
        <f t="shared" si="27"/>
        <v>0.69981845529601294</v>
      </c>
      <c r="F267">
        <f t="shared" si="28"/>
        <v>-0.12608311977186257</v>
      </c>
      <c r="G267">
        <f t="shared" si="29"/>
        <v>-0.1441180879003717</v>
      </c>
      <c r="H267" t="str">
        <f t="shared" si="30"/>
        <v/>
      </c>
    </row>
    <row r="268" spans="1:8" x14ac:dyDescent="0.3">
      <c r="A268">
        <f t="shared" si="31"/>
        <v>2.5509999999999895</v>
      </c>
      <c r="B268">
        <f t="shared" si="24"/>
        <v>0.68917987594762731</v>
      </c>
      <c r="C268">
        <f t="shared" si="25"/>
        <v>0.20269996351400804</v>
      </c>
      <c r="D268">
        <f t="shared" si="26"/>
        <v>-0.71713459664115997</v>
      </c>
      <c r="E268">
        <f t="shared" si="27"/>
        <v>0.69693469586491441</v>
      </c>
      <c r="F268">
        <f t="shared" si="28"/>
        <v>-0.12660482343778959</v>
      </c>
      <c r="G268">
        <f t="shared" si="29"/>
        <v>-0.14462907040814693</v>
      </c>
      <c r="H268" t="str">
        <f t="shared" si="30"/>
        <v/>
      </c>
    </row>
    <row r="269" spans="1:8" x14ac:dyDescent="0.3">
      <c r="A269">
        <f t="shared" si="31"/>
        <v>2.5609999999999893</v>
      </c>
      <c r="B269">
        <f t="shared" si="24"/>
        <v>0.68446269678303051</v>
      </c>
      <c r="C269">
        <f t="shared" si="25"/>
        <v>0.20131255787736194</v>
      </c>
      <c r="D269">
        <f t="shared" si="26"/>
        <v>-0.71991193304910528</v>
      </c>
      <c r="E269">
        <f t="shared" si="27"/>
        <v>0.69406542101843727</v>
      </c>
      <c r="F269">
        <f t="shared" si="28"/>
        <v>-0.12712820930939764</v>
      </c>
      <c r="G269">
        <f t="shared" si="29"/>
        <v>-0.14514171044139434</v>
      </c>
      <c r="H269" t="str">
        <f t="shared" si="30"/>
        <v/>
      </c>
    </row>
    <row r="270" spans="1:8" x14ac:dyDescent="0.3">
      <c r="A270">
        <f t="shared" si="31"/>
        <v>2.5709999999999891</v>
      </c>
      <c r="B270">
        <f t="shared" ref="B270:B300" si="32">($C$7+$C$4*SIN($C$5/180*PI())*A270)/($C$6+$C$4*COS($C$5/180*PI())*A270)</f>
        <v>0.67980965329708187</v>
      </c>
      <c r="C270">
        <f t="shared" ref="C270:C300" si="33">B270*$C$3/$C$2</f>
        <v>0.19994401567561232</v>
      </c>
      <c r="D270">
        <f t="shared" ref="D270:D300" si="34">IF(A270&lt;-$C$6/$C$4,B270*C270/(B270*B270+1)+SQRT(B270*C270/(B270*B270+1)*B270*C270/(B270*B270+1)-(C270*C270-1)/(B270*B270+1)),B270*C270/(B270*B270+1)-SQRT(B270*C270/(B270*B270+1)*B270*C270/(B270*B270+1)-(C270*C270-1)/(B270*B270+1)))</f>
        <v>-0.72265328712371968</v>
      </c>
      <c r="E270">
        <f t="shared" ref="E270:E300" si="35">SQRT(1-D270*D270)</f>
        <v>0.69121069624918474</v>
      </c>
      <c r="F270">
        <f t="shared" ref="F270:F300" si="36">($C$6+$C$4*COS($C$5/180*PI())*A270)/($C$2*D270-$C$3)</f>
        <v>-0.12765325333715294</v>
      </c>
      <c r="G270">
        <f t="shared" ref="G270:G300" si="37">(F270-SQRT(POWER($C$7+$C$4*SIN($C$5/180*PI())*F270,2)+POWER($C$6+($C$4*COS($C$5/180*PI())-$C$3)*F270,2))/2/PI()/$C$2)</f>
        <v>-0.14565598455699957</v>
      </c>
      <c r="H270" t="str">
        <f t="shared" ref="H270:H300" si="38">IF(ABS(COS(ATAN(($C$7+$C$4*SIN($C$5/180*PI())*A270)/($C$6+$C$4*COS($C$5/180*PI())*A270))))&lt;$H$10,G270,"")</f>
        <v/>
      </c>
    </row>
    <row r="271" spans="1:8" x14ac:dyDescent="0.3">
      <c r="A271">
        <f t="shared" ref="A271:A300" si="39">A270+$C$9</f>
        <v>2.5809999999999889</v>
      </c>
      <c r="B271">
        <f t="shared" si="32"/>
        <v>0.67521944632005915</v>
      </c>
      <c r="C271">
        <f t="shared" si="33"/>
        <v>0.19859395480001737</v>
      </c>
      <c r="D271">
        <f t="shared" si="34"/>
        <v>-0.72535918267447741</v>
      </c>
      <c r="E271">
        <f t="shared" si="35"/>
        <v>0.68837058050864874</v>
      </c>
      <c r="F271">
        <f t="shared" si="36"/>
        <v>-0.1281799318797856</v>
      </c>
      <c r="G271">
        <f t="shared" si="37"/>
        <v>-0.1461718697105861</v>
      </c>
      <c r="H271" t="str">
        <f t="shared" si="38"/>
        <v/>
      </c>
    </row>
    <row r="272" spans="1:8" x14ac:dyDescent="0.3">
      <c r="A272">
        <f t="shared" si="39"/>
        <v>2.5909999999999886</v>
      </c>
      <c r="B272">
        <f t="shared" si="32"/>
        <v>0.67069081153588705</v>
      </c>
      <c r="C272">
        <f t="shared" si="33"/>
        <v>0.19726200339290798</v>
      </c>
      <c r="D272">
        <f t="shared" si="34"/>
        <v>-0.7280301364698285</v>
      </c>
      <c r="E272">
        <f t="shared" si="35"/>
        <v>0.68554512644443977</v>
      </c>
      <c r="F272">
        <f t="shared" si="36"/>
        <v>-0.12870822169690985</v>
      </c>
      <c r="G272">
        <f t="shared" si="37"/>
        <v>-0.14668934324930633</v>
      </c>
      <c r="H272" t="str">
        <f t="shared" si="38"/>
        <v/>
      </c>
    </row>
    <row r="273" spans="1:8" x14ac:dyDescent="0.3">
      <c r="A273">
        <f t="shared" si="39"/>
        <v>2.6009999999999884</v>
      </c>
      <c r="B273">
        <f t="shared" si="32"/>
        <v>0.66622251832112434</v>
      </c>
      <c r="C273">
        <f t="shared" si="33"/>
        <v>0.19594779950621305</v>
      </c>
      <c r="D273">
        <f t="shared" si="34"/>
        <v>-0.73066665826806376</v>
      </c>
      <c r="E273">
        <f t="shared" si="35"/>
        <v>0.6827343806308428</v>
      </c>
      <c r="F273">
        <f t="shared" si="36"/>
        <v>-0.12923809994176377</v>
      </c>
      <c r="G273">
        <f t="shared" si="37"/>
        <v>-0.14720838290475013</v>
      </c>
      <c r="H273" t="str">
        <f t="shared" si="38"/>
        <v/>
      </c>
    </row>
    <row r="274" spans="1:8" x14ac:dyDescent="0.3">
      <c r="A274">
        <f t="shared" si="39"/>
        <v>2.6109999999999882</v>
      </c>
      <c r="B274">
        <f t="shared" si="32"/>
        <v>0.66181336863005158</v>
      </c>
      <c r="C274">
        <f t="shared" si="33"/>
        <v>0.19465099077354459</v>
      </c>
      <c r="D274">
        <f t="shared" si="34"/>
        <v>-0.7332692508521107</v>
      </c>
      <c r="E274">
        <f t="shared" si="35"/>
        <v>0.67993838379281424</v>
      </c>
      <c r="F274">
        <f t="shared" si="36"/>
        <v>-0.12976954415406775</v>
      </c>
      <c r="G274">
        <f t="shared" si="37"/>
        <v>-0.14772896678596883</v>
      </c>
      <c r="H274" t="str">
        <f t="shared" si="38"/>
        <v/>
      </c>
    </row>
    <row r="275" spans="1:8" x14ac:dyDescent="0.3">
      <c r="A275">
        <f t="shared" si="39"/>
        <v>2.620999999999988</v>
      </c>
      <c r="B275">
        <f t="shared" si="32"/>
        <v>0.65746219592373956</v>
      </c>
      <c r="C275">
        <f t="shared" si="33"/>
        <v>0.19337123409521753</v>
      </c>
      <c r="D275">
        <f t="shared" si="34"/>
        <v>-0.73583841006798734</v>
      </c>
      <c r="E275">
        <f t="shared" si="35"/>
        <v>0.67715717102354933</v>
      </c>
      <c r="F275">
        <f t="shared" si="36"/>
        <v>-0.13030253225300109</v>
      </c>
      <c r="G275">
        <f t="shared" si="37"/>
        <v>-0.14825107337261506</v>
      </c>
      <c r="H275" t="str">
        <f t="shared" si="38"/>
        <v/>
      </c>
    </row>
    <row r="276" spans="1:8" x14ac:dyDescent="0.3">
      <c r="A276">
        <f t="shared" si="39"/>
        <v>2.6309999999999878</v>
      </c>
      <c r="B276">
        <f t="shared" si="32"/>
        <v>0.6531678641410894</v>
      </c>
      <c r="C276">
        <f t="shared" si="33"/>
        <v>0.19210819533561455</v>
      </c>
      <c r="D276">
        <f t="shared" si="34"/>
        <v>-0.73837462486665872</v>
      </c>
      <c r="E276">
        <f t="shared" si="35"/>
        <v>0.67439077199574804</v>
      </c>
      <c r="F276">
        <f t="shared" si="36"/>
        <v>-0.13083704253029632</v>
      </c>
      <c r="G276">
        <f t="shared" si="37"/>
        <v>-0.14877468150819756</v>
      </c>
      <c r="H276" t="str">
        <f t="shared" si="38"/>
        <v/>
      </c>
    </row>
    <row r="277" spans="1:8" x14ac:dyDescent="0.3">
      <c r="A277">
        <f t="shared" si="39"/>
        <v>2.6409999999999876</v>
      </c>
      <c r="B277">
        <f t="shared" si="32"/>
        <v>0.64892926670993389</v>
      </c>
      <c r="C277">
        <f t="shared" si="33"/>
        <v>0.19086154903233349</v>
      </c>
      <c r="D277">
        <f t="shared" si="34"/>
        <v>-0.74087837734905593</v>
      </c>
      <c r="E277">
        <f t="shared" si="35"/>
        <v>0.67163921116670211</v>
      </c>
      <c r="F277">
        <f t="shared" si="36"/>
        <v>-0.1313730536434492</v>
      </c>
      <c r="G277">
        <f t="shared" si="37"/>
        <v>-0.14929977039344899</v>
      </c>
      <c r="H277" t="str">
        <f t="shared" si="38"/>
        <v/>
      </c>
    </row>
    <row r="278" spans="1:8" x14ac:dyDescent="0.3">
      <c r="A278">
        <f t="shared" si="39"/>
        <v>2.6509999999999874</v>
      </c>
      <c r="B278">
        <f t="shared" si="32"/>
        <v>0.64474532559639475</v>
      </c>
      <c r="C278">
        <f t="shared" si="33"/>
        <v>0.18963097811658669</v>
      </c>
      <c r="D278">
        <f t="shared" si="34"/>
        <v>-0.74335014281402101</v>
      </c>
      <c r="E278">
        <f t="shared" si="35"/>
        <v>0.6689025079773393</v>
      </c>
      <c r="F278">
        <f t="shared" si="36"/>
        <v>-0.13191054460904528</v>
      </c>
      <c r="G278">
        <f t="shared" si="37"/>
        <v>-0.14982631957980769</v>
      </c>
      <c r="H278" t="str">
        <f t="shared" si="38"/>
        <v/>
      </c>
    </row>
    <row r="279" spans="1:8" x14ac:dyDescent="0.3">
      <c r="A279">
        <f t="shared" si="39"/>
        <v>2.6609999999999872</v>
      </c>
      <c r="B279">
        <f t="shared" si="32"/>
        <v>0.6406149903907804</v>
      </c>
      <c r="C279">
        <f t="shared" si="33"/>
        <v>0.18841617364434718</v>
      </c>
      <c r="D279">
        <f t="shared" si="34"/>
        <v>-0.74579038980895906</v>
      </c>
      <c r="E279">
        <f t="shared" si="35"/>
        <v>0.66618067704535</v>
      </c>
      <c r="F279">
        <f t="shared" si="36"/>
        <v>-0.1324494947962</v>
      </c>
      <c r="G279">
        <f t="shared" si="37"/>
        <v>-0.15035430896301058</v>
      </c>
      <c r="H279" t="str">
        <f t="shared" si="38"/>
        <v/>
      </c>
    </row>
    <row r="280" spans="1:8" x14ac:dyDescent="0.3">
      <c r="A280">
        <f t="shared" si="39"/>
        <v>2.6709999999999869</v>
      </c>
      <c r="B280">
        <f t="shared" si="32"/>
        <v>0.63653723742839485</v>
      </c>
      <c r="C280">
        <f t="shared" si="33"/>
        <v>0.18721683453776319</v>
      </c>
      <c r="D280">
        <f t="shared" si="34"/>
        <v>-0.74819958018298693</v>
      </c>
      <c r="E280">
        <f t="shared" si="35"/>
        <v>0.66347372835252649</v>
      </c>
      <c r="F280">
        <f t="shared" si="36"/>
        <v>-0.13298988392011296</v>
      </c>
      <c r="G280">
        <f t="shared" si="37"/>
        <v>-0.15088371877679735</v>
      </c>
      <c r="H280" t="str">
        <f t="shared" si="38"/>
        <v/>
      </c>
    </row>
    <row r="281" spans="1:8" x14ac:dyDescent="0.3">
      <c r="A281">
        <f t="shared" si="39"/>
        <v>2.6809999999999867</v>
      </c>
      <c r="B281">
        <f t="shared" si="32"/>
        <v>0.63251106894371179</v>
      </c>
      <c r="C281">
        <f t="shared" si="33"/>
        <v>0.18603266733638582</v>
      </c>
      <c r="D281">
        <f t="shared" si="34"/>
        <v>-0.75057816914237896</v>
      </c>
      <c r="E281">
        <f t="shared" si="35"/>
        <v>0.66078166742644606</v>
      </c>
      <c r="F281">
        <f t="shared" si="36"/>
        <v>-0.13353169203573412</v>
      </c>
      <c r="G281">
        <f t="shared" si="37"/>
        <v>-0.15141452958672411</v>
      </c>
      <c r="H281" t="str">
        <f t="shared" si="38"/>
        <v/>
      </c>
    </row>
    <row r="282" spans="1:8" x14ac:dyDescent="0.3">
      <c r="A282">
        <f t="shared" si="39"/>
        <v>2.6909999999999865</v>
      </c>
      <c r="B282">
        <f t="shared" si="32"/>
        <v>0.62853551225644788</v>
      </c>
      <c r="C282">
        <f t="shared" si="33"/>
        <v>0.18486338595777879</v>
      </c>
      <c r="D282">
        <f t="shared" si="34"/>
        <v>-0.75292660530811883</v>
      </c>
      <c r="E282">
        <f t="shared" si="35"/>
        <v>0.65810449551662553</v>
      </c>
      <c r="F282">
        <f t="shared" si="36"/>
        <v>-0.13407489953154103</v>
      </c>
      <c r="G282">
        <f t="shared" si="37"/>
        <v>-0.1519467222840859</v>
      </c>
      <c r="H282" t="str">
        <f t="shared" si="38"/>
        <v/>
      </c>
    </row>
    <row r="283" spans="1:8" x14ac:dyDescent="0.3">
      <c r="A283">
        <f t="shared" si="39"/>
        <v>2.7009999999999863</v>
      </c>
      <c r="B283">
        <f t="shared" si="32"/>
        <v>0.62460961898813772</v>
      </c>
      <c r="C283">
        <f t="shared" si="33"/>
        <v>0.18370871146709933</v>
      </c>
      <c r="D283">
        <f t="shared" si="34"/>
        <v>-0.75524533077537759</v>
      </c>
      <c r="E283">
        <f t="shared" si="35"/>
        <v>0.65544220976527778</v>
      </c>
      <c r="F283">
        <f t="shared" si="36"/>
        <v>-0.1346194871234265</v>
      </c>
      <c r="G283">
        <f t="shared" si="37"/>
        <v>-0.15248027807994649</v>
      </c>
      <c r="H283" t="str">
        <f t="shared" si="38"/>
        <v/>
      </c>
    </row>
    <row r="284" spans="1:8" x14ac:dyDescent="0.3">
      <c r="A284">
        <f t="shared" si="39"/>
        <v>2.7109999999999861</v>
      </c>
      <c r="B284">
        <f t="shared" si="32"/>
        <v>0.62073246430788864</v>
      </c>
      <c r="C284">
        <f t="shared" si="33"/>
        <v>0.18256837185526137</v>
      </c>
      <c r="D284">
        <f t="shared" si="34"/>
        <v>-0.75753478117474549</v>
      </c>
      <c r="E284">
        <f t="shared" si="35"/>
        <v>0.65279480337279838</v>
      </c>
      <c r="F284">
        <f t="shared" si="36"/>
        <v>-0.13516543584869442</v>
      </c>
      <c r="G284">
        <f t="shared" si="37"/>
        <v>-0.15301517849927446</v>
      </c>
      <c r="H284" t="str">
        <f t="shared" si="38"/>
        <v/>
      </c>
    </row>
    <row r="285" spans="1:8" x14ac:dyDescent="0.3">
      <c r="A285">
        <f t="shared" si="39"/>
        <v>2.7209999999999859</v>
      </c>
      <c r="B285">
        <f t="shared" si="32"/>
        <v>0.61690314620605113</v>
      </c>
      <c r="C285">
        <f t="shared" si="33"/>
        <v>0.18144210182530915</v>
      </c>
      <c r="D285">
        <f t="shared" si="34"/>
        <v>-0.75979538573505789</v>
      </c>
      <c r="E285">
        <f t="shared" si="35"/>
        <v>0.65016226575810643</v>
      </c>
      <c r="F285">
        <f t="shared" si="36"/>
        <v>-0.13571272706016299</v>
      </c>
      <c r="G285">
        <f t="shared" si="37"/>
        <v>-0.15355140537518386</v>
      </c>
      <c r="H285" t="str">
        <f t="shared" si="38"/>
        <v/>
      </c>
    </row>
    <row r="286" spans="1:8" x14ac:dyDescent="0.3">
      <c r="A286">
        <f t="shared" si="39"/>
        <v>2.7309999999999857</v>
      </c>
      <c r="B286">
        <f t="shared" si="32"/>
        <v>0.61312078479460996</v>
      </c>
      <c r="C286">
        <f t="shared" si="33"/>
        <v>0.18032964258664999</v>
      </c>
      <c r="D286">
        <f t="shared" si="34"/>
        <v>-0.76202756734765653</v>
      </c>
      <c r="E286">
        <f t="shared" si="35"/>
        <v>0.64754458271397253</v>
      </c>
      <c r="F286">
        <f t="shared" si="36"/>
        <v>-0.13626134242037435</v>
      </c>
      <c r="G286">
        <f t="shared" si="37"/>
        <v>-0.15408894084327898</v>
      </c>
      <c r="H286" t="str">
        <f t="shared" si="38"/>
        <v/>
      </c>
    </row>
    <row r="287" spans="1:8" x14ac:dyDescent="0.3">
      <c r="A287">
        <f t="shared" si="39"/>
        <v>2.7409999999999854</v>
      </c>
      <c r="B287">
        <f t="shared" si="32"/>
        <v>0.60938452163315593</v>
      </c>
      <c r="C287">
        <f t="shared" si="33"/>
        <v>0.17923074165681058</v>
      </c>
      <c r="D287">
        <f t="shared" si="34"/>
        <v>-0.76423174263194471</v>
      </c>
      <c r="E287">
        <f t="shared" si="35"/>
        <v>0.64494173655745135</v>
      </c>
      <c r="F287">
        <f t="shared" si="36"/>
        <v>-0.13681126389590864</v>
      </c>
      <c r="G287">
        <f t="shared" si="37"/>
        <v>-0.15462776733610117</v>
      </c>
      <c r="H287" t="str">
        <f t="shared" si="38"/>
        <v/>
      </c>
    </row>
    <row r="288" spans="1:8" x14ac:dyDescent="0.3">
      <c r="A288">
        <f t="shared" si="39"/>
        <v>2.7509999999999852</v>
      </c>
      <c r="B288">
        <f t="shared" si="32"/>
        <v>0.60569351907935121</v>
      </c>
      <c r="C288">
        <f t="shared" si="33"/>
        <v>0.17814515267039741</v>
      </c>
      <c r="D288">
        <f t="shared" si="34"/>
        <v>-0.76640832200209563</v>
      </c>
      <c r="E288">
        <f t="shared" si="35"/>
        <v>0.64235370627554733</v>
      </c>
      <c r="F288">
        <f t="shared" si="36"/>
        <v>-0.13736247375180116</v>
      </c>
      <c r="G288">
        <f t="shared" si="37"/>
        <v>-0.15516786757767637</v>
      </c>
      <c r="H288" t="str">
        <f t="shared" si="38"/>
        <v/>
      </c>
    </row>
    <row r="289" spans="1:8" x14ac:dyDescent="0.3">
      <c r="A289">
        <f t="shared" si="39"/>
        <v>2.760999999999985</v>
      </c>
      <c r="B289">
        <f t="shared" si="32"/>
        <v>0.60204695966285904</v>
      </c>
      <c r="C289">
        <f t="shared" si="33"/>
        <v>0.17707263519495853</v>
      </c>
      <c r="D289">
        <f t="shared" si="34"/>
        <v>-0.76855770973478266</v>
      </c>
      <c r="E289">
        <f t="shared" si="35"/>
        <v>0.63978046766623431</v>
      </c>
      <c r="F289">
        <f t="shared" si="36"/>
        <v>-0.13791495454606204</v>
      </c>
      <c r="G289">
        <f t="shared" si="37"/>
        <v>-0.15570922457816272</v>
      </c>
      <c r="H289" t="str">
        <f t="shared" si="38"/>
        <v/>
      </c>
    </row>
    <row r="290" spans="1:8" x14ac:dyDescent="0.3">
      <c r="A290">
        <f t="shared" si="39"/>
        <v>2.7709999999999848</v>
      </c>
      <c r="B290">
        <f t="shared" si="32"/>
        <v>0.5984440454817529</v>
      </c>
      <c r="C290">
        <f t="shared" si="33"/>
        <v>0.17601295455345672</v>
      </c>
      <c r="D290">
        <f t="shared" si="34"/>
        <v>-0.77068030403780918</v>
      </c>
      <c r="E290">
        <f t="shared" si="35"/>
        <v>0.63722199347495057</v>
      </c>
      <c r="F290">
        <f t="shared" si="36"/>
        <v>-0.13846868912429591</v>
      </c>
      <c r="G290">
        <f t="shared" si="37"/>
        <v>-0.1562518216285961</v>
      </c>
      <c r="H290" t="str">
        <f t="shared" si="38"/>
        <v/>
      </c>
    </row>
    <row r="291" spans="1:8" x14ac:dyDescent="0.3">
      <c r="A291">
        <f t="shared" si="39"/>
        <v>2.7809999999999846</v>
      </c>
      <c r="B291">
        <f t="shared" si="32"/>
        <v>0.59488399762046951</v>
      </c>
      <c r="C291">
        <f t="shared" si="33"/>
        <v>0.17496588165307927</v>
      </c>
      <c r="D291">
        <f t="shared" si="34"/>
        <v>-0.7727764971195219</v>
      </c>
      <c r="E291">
        <f t="shared" si="35"/>
        <v>0.63467825352668383</v>
      </c>
      <c r="F291">
        <f t="shared" si="36"/>
        <v>-0.1390236606144209</v>
      </c>
      <c r="G291">
        <f t="shared" si="37"/>
        <v>-0.15679564229573245</v>
      </c>
      <c r="H291" t="str">
        <f t="shared" si="38"/>
        <v/>
      </c>
    </row>
    <row r="292" spans="1:8" x14ac:dyDescent="0.3">
      <c r="A292">
        <f t="shared" si="39"/>
        <v>2.7909999999999844</v>
      </c>
      <c r="B292">
        <f t="shared" si="32"/>
        <v>0.5913660555884146</v>
      </c>
      <c r="C292">
        <f t="shared" si="33"/>
        <v>0.17393119282012193</v>
      </c>
      <c r="D292">
        <f t="shared" si="34"/>
        <v>-0.77484667525889328</v>
      </c>
      <c r="E292">
        <f t="shared" si="35"/>
        <v>0.63214921485377107</v>
      </c>
      <c r="F292">
        <f t="shared" si="36"/>
        <v>-0.13957985242148516</v>
      </c>
      <c r="G292">
        <f t="shared" si="37"/>
        <v>-0.15734067041698552</v>
      </c>
      <c r="H292" t="str">
        <f t="shared" si="38"/>
        <v/>
      </c>
    </row>
    <row r="293" spans="1:8" x14ac:dyDescent="0.3">
      <c r="A293">
        <f t="shared" si="39"/>
        <v>2.8009999999999842</v>
      </c>
      <c r="B293">
        <f t="shared" si="32"/>
        <v>0.58788947677837122</v>
      </c>
      <c r="C293">
        <f t="shared" si="33"/>
        <v>0.17290866964069743</v>
      </c>
      <c r="D293">
        <f t="shared" si="34"/>
        <v>-0.77689121887617296</v>
      </c>
      <c r="E293">
        <f t="shared" si="35"/>
        <v>0.6296348418195219</v>
      </c>
      <c r="F293">
        <f t="shared" si="36"/>
        <v>-0.14013724822257972</v>
      </c>
      <c r="G293">
        <f t="shared" si="37"/>
        <v>-0.15788689009545881</v>
      </c>
      <c r="H293" t="str">
        <f t="shared" si="38"/>
        <v/>
      </c>
    </row>
    <row r="294" spans="1:8" x14ac:dyDescent="0.3">
      <c r="A294">
        <f t="shared" si="39"/>
        <v>2.810999999999984</v>
      </c>
      <c r="B294">
        <f t="shared" si="32"/>
        <v>0.58445353594389793</v>
      </c>
      <c r="C294">
        <f t="shared" si="33"/>
        <v>0.1718980988070288</v>
      </c>
      <c r="D294">
        <f t="shared" si="34"/>
        <v>-0.77891050260400885</v>
      </c>
      <c r="E294">
        <f t="shared" si="35"/>
        <v>0.62713509623778063</v>
      </c>
      <c r="F294">
        <f t="shared" si="36"/>
        <v>-0.14069583196184626</v>
      </c>
      <c r="G294">
        <f t="shared" si="37"/>
        <v>-0.15843428569506993</v>
      </c>
      <c r="H294" t="str">
        <f t="shared" si="38"/>
        <v/>
      </c>
    </row>
    <row r="295" spans="1:8" x14ac:dyDescent="0.3">
      <c r="A295">
        <f t="shared" si="39"/>
        <v>2.8209999999999837</v>
      </c>
      <c r="B295">
        <f t="shared" si="32"/>
        <v>0.58105752469495031</v>
      </c>
      <c r="C295">
        <f t="shared" si="33"/>
        <v>0.17089927196910304</v>
      </c>
      <c r="D295">
        <f t="shared" si="34"/>
        <v>-0.78090489535894381</v>
      </c>
      <c r="E295">
        <f t="shared" si="35"/>
        <v>0.62464993748854003</v>
      </c>
      <c r="F295">
        <f t="shared" si="36"/>
        <v>-0.14125558784557765</v>
      </c>
      <c r="G295">
        <f t="shared" si="37"/>
        <v>-0.15898284183576608</v>
      </c>
      <c r="H295" t="str">
        <f t="shared" si="38"/>
        <v/>
      </c>
    </row>
    <row r="296" spans="1:8" x14ac:dyDescent="0.3">
      <c r="A296">
        <f t="shared" si="39"/>
        <v>2.8309999999999835</v>
      </c>
      <c r="B296">
        <f t="shared" si="32"/>
        <v>0.57770075101098173</v>
      </c>
      <c r="C296">
        <f t="shared" si="33"/>
        <v>0.1699119855914652</v>
      </c>
      <c r="D296">
        <f t="shared" si="34"/>
        <v>-0.78287476041320259</v>
      </c>
      <c r="E296">
        <f t="shared" si="35"/>
        <v>0.62217932262971476</v>
      </c>
      <c r="F296">
        <f t="shared" si="36"/>
        <v>-0.14181650033741094</v>
      </c>
      <c r="G296">
        <f t="shared" si="37"/>
        <v>-0.1595325433888293</v>
      </c>
      <c r="H296" t="str">
        <f t="shared" si="38"/>
        <v/>
      </c>
    </row>
    <row r="297" spans="1:8" x14ac:dyDescent="0.3">
      <c r="A297">
        <f t="shared" si="39"/>
        <v>2.8409999999999833</v>
      </c>
      <c r="B297">
        <f t="shared" si="32"/>
        <v>0.57438253877082679</v>
      </c>
      <c r="C297">
        <f t="shared" si="33"/>
        <v>0.16893604081494906</v>
      </c>
      <c r="D297">
        <f t="shared" si="34"/>
        <v>-0.78482045546668622</v>
      </c>
      <c r="E297">
        <f t="shared" si="35"/>
        <v>0.61972320650518098</v>
      </c>
      <c r="F297">
        <f t="shared" si="36"/>
        <v>-0.14237855415361053</v>
      </c>
      <c r="G297">
        <f t="shared" si="37"/>
        <v>-0.16008337547227031</v>
      </c>
      <c r="H297" t="str">
        <f t="shared" si="38"/>
        <v/>
      </c>
    </row>
    <row r="298" spans="1:8" x14ac:dyDescent="0.3">
      <c r="A298">
        <f t="shared" si="39"/>
        <v>2.8509999999999831</v>
      </c>
      <c r="B298">
        <f t="shared" si="32"/>
        <v>0.57110222729869198</v>
      </c>
      <c r="C298">
        <f t="shared" si="33"/>
        <v>0.1679712433231447</v>
      </c>
      <c r="D298">
        <f t="shared" si="34"/>
        <v>-0.78674233271909744</v>
      </c>
      <c r="E298">
        <f t="shared" si="35"/>
        <v>0.61728154184918971</v>
      </c>
      <c r="F298">
        <f t="shared" si="36"/>
        <v>-0.14294173425844009</v>
      </c>
      <c r="G298">
        <f t="shared" si="37"/>
        <v>-0.16063532344630868</v>
      </c>
      <c r="H298" t="str">
        <f t="shared" si="38"/>
        <v/>
      </c>
    </row>
    <row r="299" spans="1:8" x14ac:dyDescent="0.3">
      <c r="A299">
        <f t="shared" si="39"/>
        <v>2.8609999999999829</v>
      </c>
      <c r="B299">
        <f t="shared" si="32"/>
        <v>0.567859170925616</v>
      </c>
      <c r="C299">
        <f t="shared" si="33"/>
        <v>0.16701740321341646</v>
      </c>
      <c r="D299">
        <f t="shared" si="34"/>
        <v>-0.78864073894212339</v>
      </c>
      <c r="E299">
        <f t="shared" si="35"/>
        <v>0.61485427938725579</v>
      </c>
      <c r="F299">
        <f t="shared" si="36"/>
        <v>-0.14350602585962247</v>
      </c>
      <c r="G299">
        <f t="shared" si="37"/>
        <v>-0.16118837290893917</v>
      </c>
      <c r="H299" t="str">
        <f t="shared" si="38"/>
        <v/>
      </c>
    </row>
    <row r="300" spans="1:8" x14ac:dyDescent="0.3">
      <c r="A300">
        <f t="shared" si="39"/>
        <v>2.8709999999999827</v>
      </c>
      <c r="B300">
        <f t="shared" si="32"/>
        <v>0.56465273856578757</v>
      </c>
      <c r="C300">
        <f t="shared" si="33"/>
        <v>0.16607433487229045</v>
      </c>
      <c r="D300">
        <f t="shared" si="34"/>
        <v>-0.79051601555161044</v>
      </c>
      <c r="E300">
        <f t="shared" si="35"/>
        <v>0.61244136793362192</v>
      </c>
      <c r="F300">
        <f t="shared" si="36"/>
        <v>-0.14407141440388502</v>
      </c>
      <c r="G300">
        <f t="shared" si="37"/>
        <v>-0.16174250969158144</v>
      </c>
      <c r="H300" t="str">
        <f t="shared" si="38"/>
        <v/>
      </c>
    </row>
  </sheetData>
  <pageMargins left="0.7" right="0.7" top="0.78740157499999996" bottom="0.78740157499999996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0"/>
  <sheetViews>
    <sheetView topLeftCell="A7" workbookViewId="0">
      <selection activeCell="I14" sqref="I14"/>
    </sheetView>
  </sheetViews>
  <sheetFormatPr baseColWidth="10" defaultRowHeight="14.4" x14ac:dyDescent="0.3"/>
  <cols>
    <col min="1" max="1" width="18" customWidth="1"/>
  </cols>
  <sheetData>
    <row r="1" spans="1:17" ht="15" x14ac:dyDescent="0.25">
      <c r="C1" t="s">
        <v>38</v>
      </c>
      <c r="E1" t="s">
        <v>39</v>
      </c>
    </row>
    <row r="2" spans="1:17" ht="15" x14ac:dyDescent="0.25">
      <c r="A2" t="s">
        <v>2</v>
      </c>
      <c r="B2" t="s">
        <v>3</v>
      </c>
      <c r="C2" s="2">
        <v>340</v>
      </c>
      <c r="D2" t="s">
        <v>4</v>
      </c>
      <c r="E2">
        <f>C2</f>
        <v>340</v>
      </c>
      <c r="M2">
        <f>695/675</f>
        <v>1.0296296296296297</v>
      </c>
    </row>
    <row r="3" spans="1:17" ht="15" x14ac:dyDescent="0.25">
      <c r="A3" t="s">
        <v>0</v>
      </c>
      <c r="B3" t="s">
        <v>1</v>
      </c>
      <c r="C3" s="2">
        <v>-30</v>
      </c>
      <c r="D3" t="s">
        <v>4</v>
      </c>
      <c r="E3">
        <f>-C3</f>
        <v>30</v>
      </c>
      <c r="H3">
        <f>IF(A13&lt;-$C$6/$C$4,B13*C13/(B13*B13+1)+SQRT(B13*C13/(B13*B13+1)*B13*C13/(B13*B13+1)-(C13*C13-1)/(B13*B13+1)),B13*C13/(B13*B13+1)-SQRT(B13*C13/(B13*B13+1)*B13*C13/(B13*B13+1)-(C13*C13-1)/(B13*B13+1)))</f>
        <v>0.99591178913371792</v>
      </c>
      <c r="M3">
        <f>660/675</f>
        <v>0.97777777777777775</v>
      </c>
    </row>
    <row r="4" spans="1:17" ht="15" x14ac:dyDescent="0.25">
      <c r="A4" t="s">
        <v>5</v>
      </c>
      <c r="B4" t="s">
        <v>6</v>
      </c>
      <c r="C4" s="2">
        <v>10</v>
      </c>
      <c r="D4" t="s">
        <v>4</v>
      </c>
      <c r="E4">
        <f>C4+E3</f>
        <v>40</v>
      </c>
    </row>
    <row r="5" spans="1:17" x14ac:dyDescent="0.3">
      <c r="A5" t="s">
        <v>18</v>
      </c>
      <c r="B5" t="s">
        <v>19</v>
      </c>
      <c r="C5" s="2">
        <v>8</v>
      </c>
      <c r="D5" t="s">
        <v>20</v>
      </c>
      <c r="E5">
        <f>C5</f>
        <v>8</v>
      </c>
    </row>
    <row r="6" spans="1:17" ht="15" x14ac:dyDescent="0.25">
      <c r="A6" t="s">
        <v>7</v>
      </c>
      <c r="B6" t="s">
        <v>8</v>
      </c>
      <c r="C6" s="2">
        <v>-10</v>
      </c>
      <c r="D6" t="s">
        <v>9</v>
      </c>
      <c r="E6">
        <f>C6</f>
        <v>-10</v>
      </c>
    </row>
    <row r="7" spans="1:17" ht="15" x14ac:dyDescent="0.25">
      <c r="A7" t="s">
        <v>10</v>
      </c>
      <c r="B7" t="s">
        <v>11</v>
      </c>
      <c r="C7" s="2">
        <v>2</v>
      </c>
      <c r="D7" t="s">
        <v>9</v>
      </c>
      <c r="E7">
        <f>C7</f>
        <v>2</v>
      </c>
    </row>
    <row r="8" spans="1:17" ht="15" x14ac:dyDescent="0.25">
      <c r="A8" t="s">
        <v>34</v>
      </c>
      <c r="C8" s="2">
        <v>10</v>
      </c>
    </row>
    <row r="9" spans="1:17" ht="15" x14ac:dyDescent="0.25">
      <c r="A9" t="s">
        <v>13</v>
      </c>
      <c r="B9" t="s">
        <v>16</v>
      </c>
      <c r="C9">
        <f>(C8-A13)/287</f>
        <v>5.2264808362369339E-2</v>
      </c>
      <c r="D9" t="s">
        <v>14</v>
      </c>
    </row>
    <row r="10" spans="1:17" ht="15" x14ac:dyDescent="0.25">
      <c r="G10" t="s">
        <v>31</v>
      </c>
      <c r="H10">
        <v>0.01</v>
      </c>
    </row>
    <row r="11" spans="1:17" ht="15" x14ac:dyDescent="0.25">
      <c r="A11" t="s">
        <v>12</v>
      </c>
      <c r="B11" t="s">
        <v>22</v>
      </c>
      <c r="C11" t="s">
        <v>22</v>
      </c>
      <c r="D11" t="s">
        <v>25</v>
      </c>
      <c r="G11" t="s">
        <v>15</v>
      </c>
      <c r="H11" t="s">
        <v>30</v>
      </c>
      <c r="K11" t="b">
        <v>0</v>
      </c>
    </row>
    <row r="12" spans="1:17" ht="15" x14ac:dyDescent="0.25">
      <c r="A12" t="s">
        <v>21</v>
      </c>
      <c r="B12" s="1" t="s">
        <v>23</v>
      </c>
      <c r="C12" t="s">
        <v>24</v>
      </c>
      <c r="D12" t="s">
        <v>26</v>
      </c>
      <c r="E12" t="s">
        <v>27</v>
      </c>
      <c r="F12" t="s">
        <v>29</v>
      </c>
      <c r="G12" t="s">
        <v>17</v>
      </c>
      <c r="I12" t="s">
        <v>32</v>
      </c>
      <c r="J12" t="s">
        <v>33</v>
      </c>
      <c r="K12" t="s">
        <v>35</v>
      </c>
      <c r="L12" t="s">
        <v>36</v>
      </c>
      <c r="M12" t="s">
        <v>37</v>
      </c>
      <c r="N12" t="s">
        <v>41</v>
      </c>
      <c r="O12" t="s">
        <v>42</v>
      </c>
      <c r="P12" t="s">
        <v>43</v>
      </c>
      <c r="Q12" t="s">
        <v>40</v>
      </c>
    </row>
    <row r="13" spans="1:17" ht="15" x14ac:dyDescent="0.25">
      <c r="A13" s="2">
        <v>-5</v>
      </c>
      <c r="B13">
        <f>($C$7+$C$4*SIN($C$5/180*PI())*A13)/($C$6+$C$4*COS($C$5/180*PI())*A13)</f>
        <v>8.3319970991843684E-2</v>
      </c>
      <c r="C13">
        <f>B13*$C$3/$C$2</f>
        <v>-7.3517621463391487E-3</v>
      </c>
      <c r="D13">
        <f>IF(A13&lt;-$C$6/$C$4/COS($C$5/180*PI()),B13*C13/(B13*B13+1)+SQRT(B13*C13/(B13*B13+1)*B13*C13/(B13*B13+1)-(C13*C13-1)/(B13*B13+1)),B13*C13/(B13*B13+1)-SQRT(B13*C13/(B13*B13+1)*B13*C13/(B13*B13+1)-(C13*C13-1)/(B13*B13+1)))</f>
        <v>0.99591178913371792</v>
      </c>
      <c r="E13">
        <f>SQRT(1-D13*D13)</f>
        <v>9.0331103527395165E-2</v>
      </c>
      <c r="F13">
        <f>($C$6+$C$4*COS($C$5/180*PI())*A13)/($C$2*D13-$C$3)</f>
        <v>-0.16145357449914993</v>
      </c>
      <c r="G13">
        <f>F13/A13</f>
        <v>3.2290714899829986E-2</v>
      </c>
      <c r="H13" t="str">
        <f>IF(ABS(COS(ATAN(($C$7+$C$4*SIN($C$5/180*PI())*A13)/($C$6+$C$4*COS($C$5/180*PI())*A13))))&lt;$H$10,I13,"")</f>
        <v/>
      </c>
      <c r="K13">
        <f>(1-($C$4+$C$3)*COS($C$5/180*PI())*($C$6+($C$4+$C$3)*COS($C$5/180*PI())*A13+($C$4+$C$3)*SIN($C$5/180*PI())*($C$7+($C$4+$C$3)*SIN($C$5/180*PI())*A13))/$C$2)/(1-$C$3*($C$6+($C$4+$C$3)*COS($C$5/180*PI())*A13)/$C$2)</f>
        <v>0.40710951125263212</v>
      </c>
      <c r="L13">
        <f>$E$6+$E$4*COS($E$5/180*PI())*A13</f>
        <v>-208.05361374831406</v>
      </c>
      <c r="M13">
        <f>$C$7+$E$4*SIN($E$5/180*PI())*A13</f>
        <v>-25.834620192013087</v>
      </c>
      <c r="N13">
        <f>IF(L13&lt;$E$3*A13,ATAN(M13/(-L13+$E$3*A13))-PI(),ATAN(M13/(-L13+$E$3*A13)))</f>
        <v>-3.560291762235877</v>
      </c>
      <c r="O13">
        <f>$E$3*COS(N13)</f>
        <v>-27.408558587762624</v>
      </c>
      <c r="P13">
        <f>$E$4*COS(N13-$E$5/180*PI())</f>
        <v>-33.925736847076891</v>
      </c>
      <c r="Q13">
        <f>(1-P13/$E$2)/(1-O13/$E$2)</f>
        <v>1.0177382320225878</v>
      </c>
    </row>
    <row r="14" spans="1:17" ht="15" x14ac:dyDescent="0.25">
      <c r="A14">
        <f>A13+$C$9</f>
        <v>-4.9477351916376309</v>
      </c>
      <c r="B14">
        <f t="shared" ref="B14:B77" si="0">($C$7+$C$4*SIN($C$5/180*PI())*A14)/($C$6+$C$4*COS($C$5/180*PI())*A14)</f>
        <v>8.2817980900500576E-2</v>
      </c>
      <c r="C14">
        <f t="shared" ref="C14:C77" si="1">B14*$C$3/$C$2</f>
        <v>-7.3074689029853455E-3</v>
      </c>
      <c r="D14">
        <f t="shared" ref="D14:D77" si="2">IF(A14&lt;-$C$6/$C$4/COS($C$5/180*PI()),B14*C14/(B14*B14+1)+SQRT(B14*C14/(B14*B14+1)*B14*C14/(B14*B14+1)-(C14*C14-1)/(B14*B14+1)),B14*C14/(B14*B14+1)-SQRT(B14*C14/(B14*B14+1)*B14*C14/(B14*B14+1)-(C14*C14-1)/(B14*B14+1)))</f>
        <v>0.99596063730217843</v>
      </c>
      <c r="E14">
        <f t="shared" ref="E14:E77" si="3">SQRT(1-D14*D14)</f>
        <v>8.979091794072834E-2</v>
      </c>
      <c r="F14">
        <f t="shared" ref="F14:F77" si="4">($C$6+$C$4*COS($C$5/180*PI())*A14)/($C$2*D14-$C$3)</f>
        <v>-0.1600422732888328</v>
      </c>
      <c r="G14">
        <f t="shared" ref="G14:G77" si="5">F14/A14</f>
        <v>3.2346572136545786E-2</v>
      </c>
      <c r="H14" t="str">
        <f t="shared" ref="H14:H77" si="6">IF(ABS(COS(ATAN(($C$7+$C$4*SIN($C$5/180*PI())*A14)/($C$6+$C$4*COS($C$5/180*PI())*A14))))&lt;$H$10,I14,"")</f>
        <v/>
      </c>
      <c r="I14">
        <f>1+(F14-F13)/(A14-A13)</f>
        <v>1.0270028964907345</v>
      </c>
      <c r="J14">
        <f>I14</f>
        <v>1.0270028964907345</v>
      </c>
      <c r="K14">
        <f t="shared" ref="K14:K77" si="7">(1-($C$4+$C$3)*COS($C$5/180*PI())*($C$6+($C$4+$C$3)*COS($C$5/180*PI())*A14+($C$4+$C$3)*SIN($C$5/180*PI())*($C$7+($C$4+$C$3)*SIN($C$5/180*PI())*A14))/$C$2)/(1-$C$3*($C$6+($C$4+$C$3)*COS($C$5/180*PI())*A14)/$C$2)</f>
        <v>0.40716355921530079</v>
      </c>
      <c r="L14">
        <f t="shared" ref="L14:L19" si="8">$E$6+$E$4*COS($E$5/180*PI())*A14</f>
        <v>-205.983366914708</v>
      </c>
      <c r="M14">
        <f t="shared" ref="M14:M19" si="9">$C$7+$E$4*SIN($E$5/180*PI())*A14</f>
        <v>-25.543665973978108</v>
      </c>
      <c r="N14">
        <f t="shared" ref="N14:N77" si="10">IF(L14&lt;$E$3*A14,ATAN(M14/(-L14+$E$3*A14))-PI(),ATAN(M14/(-L14+$E$3*A14)))</f>
        <v>-3.559313463559941</v>
      </c>
      <c r="O14">
        <f t="shared" ref="O14:O77" si="11">$E$3*COS(N14)</f>
        <v>-27.420477943591358</v>
      </c>
      <c r="P14">
        <f t="shared" ref="P14:P19" si="12">$E$4*COS(N14-$E$5/180*PI())</f>
        <v>-33.946451410881004</v>
      </c>
      <c r="Q14">
        <f t="shared" ref="Q14:Q77" si="13">(1-P14/$E$2)/(1-O14/$E$2)</f>
        <v>1.0177615943014793</v>
      </c>
    </row>
    <row r="15" spans="1:17" ht="15" x14ac:dyDescent="0.25">
      <c r="A15">
        <f t="shared" ref="A15:A78" si="14">A14+$C$9</f>
        <v>-4.8954703832752617</v>
      </c>
      <c r="B15">
        <f t="shared" si="0"/>
        <v>8.2307105087854257E-2</v>
      </c>
      <c r="C15">
        <f t="shared" si="1"/>
        <v>-7.2623916253989045E-3</v>
      </c>
      <c r="D15">
        <f t="shared" si="2"/>
        <v>0.99601005357632588</v>
      </c>
      <c r="E15">
        <f t="shared" si="3"/>
        <v>8.9241095773664708E-2</v>
      </c>
      <c r="F15">
        <f t="shared" si="4"/>
        <v>-0.15863101612740305</v>
      </c>
      <c r="G15">
        <f t="shared" si="5"/>
        <v>3.2403631052359196E-2</v>
      </c>
      <c r="H15" t="str">
        <f t="shared" si="6"/>
        <v/>
      </c>
      <c r="I15">
        <f t="shared" ref="I15:I78" si="15">1+(F15-F14)/(A15-A14)</f>
        <v>1.0270020536886895</v>
      </c>
      <c r="J15">
        <f>I300</f>
        <v>0.96779020397609761</v>
      </c>
      <c r="K15">
        <f t="shared" si="7"/>
        <v>0.40721874557195631</v>
      </c>
      <c r="L15">
        <f t="shared" si="8"/>
        <v>-203.91312008110194</v>
      </c>
      <c r="M15">
        <f t="shared" si="9"/>
        <v>-25.252711755943128</v>
      </c>
      <c r="N15">
        <f t="shared" si="10"/>
        <v>-3.5583170646231772</v>
      </c>
      <c r="O15">
        <f t="shared" si="11"/>
        <v>-27.432590852493128</v>
      </c>
      <c r="P15">
        <f t="shared" si="12"/>
        <v>-33.967515834444988</v>
      </c>
      <c r="Q15">
        <f t="shared" si="13"/>
        <v>1.0177853710983826</v>
      </c>
    </row>
    <row r="16" spans="1:17" ht="15" x14ac:dyDescent="0.25">
      <c r="A16">
        <f t="shared" si="14"/>
        <v>-4.8432055749128926</v>
      </c>
      <c r="B16">
        <f t="shared" si="0"/>
        <v>8.1787105518081535E-2</v>
      </c>
      <c r="C16">
        <f t="shared" si="1"/>
        <v>-7.2165093104189599E-3</v>
      </c>
      <c r="D16">
        <f t="shared" si="2"/>
        <v>0.99606004503609824</v>
      </c>
      <c r="E16">
        <f t="shared" si="3"/>
        <v>8.8681377316130836E-2</v>
      </c>
      <c r="F16">
        <f t="shared" si="4"/>
        <v>-0.15721980420050904</v>
      </c>
      <c r="G16">
        <f t="shared" si="5"/>
        <v>3.2461930795356898E-2</v>
      </c>
      <c r="H16" t="str">
        <f t="shared" si="6"/>
        <v/>
      </c>
      <c r="I16">
        <f t="shared" si="15"/>
        <v>1.0270011882012386</v>
      </c>
      <c r="K16">
        <f t="shared" si="7"/>
        <v>0.40727510667181654</v>
      </c>
      <c r="L16">
        <f t="shared" si="8"/>
        <v>-201.84287324749587</v>
      </c>
      <c r="M16">
        <f t="shared" si="9"/>
        <v>-24.961757537908149</v>
      </c>
      <c r="N16">
        <f t="shared" si="10"/>
        <v>-3.5573020604393744</v>
      </c>
      <c r="O16">
        <f t="shared" si="11"/>
        <v>-27.444901936514825</v>
      </c>
      <c r="P16">
        <f t="shared" si="12"/>
        <v>-33.988938909326848</v>
      </c>
      <c r="Q16">
        <f t="shared" si="13"/>
        <v>1.0178095734580164</v>
      </c>
    </row>
    <row r="17" spans="1:17" ht="15" x14ac:dyDescent="0.25">
      <c r="A17">
        <f t="shared" si="14"/>
        <v>-4.7909407665505235</v>
      </c>
      <c r="B17">
        <f t="shared" si="0"/>
        <v>8.1257735576567E-2</v>
      </c>
      <c r="C17">
        <f t="shared" si="1"/>
        <v>-7.1698001979323828E-3</v>
      </c>
      <c r="D17">
        <f t="shared" si="2"/>
        <v>0.99611061871686135</v>
      </c>
      <c r="E17">
        <f t="shared" si="3"/>
        <v>8.8111493458638113E-2</v>
      </c>
      <c r="F17">
        <f t="shared" si="4"/>
        <v>-0.15580863873669934</v>
      </c>
      <c r="G17">
        <f t="shared" si="5"/>
        <v>3.2521512230860146E-2</v>
      </c>
      <c r="H17" t="str">
        <f t="shared" si="6"/>
        <v/>
      </c>
      <c r="I17">
        <f t="shared" si="15"/>
        <v>1.0270002992075591</v>
      </c>
      <c r="J17">
        <f>J14*J15</f>
        <v>0.99392334267881099</v>
      </c>
      <c r="K17">
        <f t="shared" si="7"/>
        <v>0.40733268042826726</v>
      </c>
      <c r="L17">
        <f t="shared" si="8"/>
        <v>-199.77262641388981</v>
      </c>
      <c r="M17">
        <f t="shared" si="9"/>
        <v>-24.670803319873173</v>
      </c>
      <c r="N17">
        <f t="shared" si="10"/>
        <v>-3.5562679271393525</v>
      </c>
      <c r="O17">
        <f t="shared" si="11"/>
        <v>-27.457415960370632</v>
      </c>
      <c r="P17">
        <f t="shared" si="12"/>
        <v>-34.010729718007788</v>
      </c>
      <c r="Q17">
        <f t="shared" si="13"/>
        <v>1.0178342128175852</v>
      </c>
    </row>
    <row r="18" spans="1:17" ht="15" x14ac:dyDescent="0.25">
      <c r="A18">
        <f t="shared" si="14"/>
        <v>-4.7386759581881543</v>
      </c>
      <c r="B18">
        <f t="shared" si="0"/>
        <v>8.071873967991533E-2</v>
      </c>
      <c r="C18">
        <f t="shared" si="1"/>
        <v>-7.1222417364631167E-3</v>
      </c>
      <c r="D18">
        <f t="shared" si="2"/>
        <v>0.99616178159349611</v>
      </c>
      <c r="E18">
        <f t="shared" si="3"/>
        <v>8.7531165263989005E-2</v>
      </c>
      <c r="F18">
        <f t="shared" si="4"/>
        <v>-0.15439752100937901</v>
      </c>
      <c r="G18">
        <f t="shared" si="5"/>
        <v>3.2582418036538066E-2</v>
      </c>
      <c r="H18" t="str">
        <f t="shared" si="6"/>
        <v/>
      </c>
      <c r="I18">
        <f t="shared" si="15"/>
        <v>1.0269993858493958</v>
      </c>
      <c r="J18">
        <f>(J14+J15)/2</f>
        <v>0.99739655023341611</v>
      </c>
      <c r="K18">
        <f t="shared" si="7"/>
        <v>0.40739150640391375</v>
      </c>
      <c r="L18">
        <f t="shared" si="8"/>
        <v>-197.70237958028375</v>
      </c>
      <c r="M18">
        <f t="shared" si="9"/>
        <v>-24.379849101838193</v>
      </c>
      <c r="N18">
        <f t="shared" si="10"/>
        <v>-3.5552141210838437</v>
      </c>
      <c r="O18">
        <f t="shared" si="11"/>
        <v>-27.470137836669988</v>
      </c>
      <c r="P18">
        <f t="shared" si="12"/>
        <v>-34.032897645699705</v>
      </c>
      <c r="Q18">
        <f t="shared" si="13"/>
        <v>1.017859301024201</v>
      </c>
    </row>
    <row r="19" spans="1:17" ht="15" x14ac:dyDescent="0.25">
      <c r="A19">
        <f t="shared" si="14"/>
        <v>-4.6864111498257852</v>
      </c>
      <c r="B19">
        <f t="shared" si="0"/>
        <v>8.0169852864494379E-2</v>
      </c>
      <c r="C19">
        <f t="shared" si="1"/>
        <v>-7.0738105468671512E-3</v>
      </c>
      <c r="D19">
        <f t="shared" si="2"/>
        <v>0.99621354056283051</v>
      </c>
      <c r="E19">
        <f t="shared" si="3"/>
        <v>8.6940103515407083E-2</v>
      </c>
      <c r="F19">
        <f t="shared" si="4"/>
        <v>-0.15298645233887409</v>
      </c>
      <c r="G19">
        <f t="shared" si="5"/>
        <v>3.2644692803908443E-2</v>
      </c>
      <c r="H19" t="str">
        <f t="shared" si="6"/>
        <v/>
      </c>
      <c r="I19">
        <f t="shared" si="15"/>
        <v>1.0269984472289941</v>
      </c>
      <c r="K19">
        <f t="shared" si="7"/>
        <v>0.40745162590124162</v>
      </c>
      <c r="L19">
        <f t="shared" si="8"/>
        <v>-195.63213274667768</v>
      </c>
      <c r="M19">
        <f t="shared" si="9"/>
        <v>-24.088894883803214</v>
      </c>
      <c r="N19">
        <f t="shared" si="10"/>
        <v>-3.5541400779261059</v>
      </c>
      <c r="O19">
        <f t="shared" si="11"/>
        <v>-27.483072631354556</v>
      </c>
      <c r="P19">
        <f t="shared" si="12"/>
        <v>-34.055452392711103</v>
      </c>
      <c r="Q19">
        <f t="shared" si="13"/>
        <v>1.017884850353229</v>
      </c>
    </row>
    <row r="20" spans="1:17" ht="15" x14ac:dyDescent="0.25">
      <c r="A20">
        <f t="shared" si="14"/>
        <v>-4.6341463414634161</v>
      </c>
      <c r="B20">
        <f t="shared" si="0"/>
        <v>7.9610800352116692E-2</v>
      </c>
      <c r="C20">
        <f t="shared" si="1"/>
        <v>-7.0244823840102961E-3</v>
      </c>
      <c r="D20">
        <f t="shared" si="2"/>
        <v>0.99626590242426294</v>
      </c>
      <c r="E20">
        <f t="shared" si="3"/>
        <v>8.6338008239529432E-2</v>
      </c>
      <c r="F20">
        <f t="shared" si="4"/>
        <v>-0.15157543409461044</v>
      </c>
      <c r="G20">
        <f t="shared" si="5"/>
        <v>3.2708383146731718E-2</v>
      </c>
      <c r="H20" t="str">
        <f t="shared" si="6"/>
        <v/>
      </c>
      <c r="I20">
        <f t="shared" si="15"/>
        <v>1.0269974824069112</v>
      </c>
      <c r="K20">
        <f t="shared" si="7"/>
        <v>0.40751308205932607</v>
      </c>
      <c r="L20">
        <f t="shared" ref="L20:L83" si="16">$E$6+$E$4*COS($E$5/180*PI())*A20</f>
        <v>-193.56188591307162</v>
      </c>
      <c r="M20">
        <f t="shared" ref="M20:M83" si="17">$C$7+$E$4*SIN($E$5/180*PI())*A20</f>
        <v>-23.797940665768234</v>
      </c>
      <c r="N20">
        <f t="shared" si="10"/>
        <v>-3.553045211620939</v>
      </c>
      <c r="O20">
        <f t="shared" si="11"/>
        <v>-27.496225569351928</v>
      </c>
      <c r="P20">
        <f t="shared" ref="P20:P83" si="18">$E$4*COS(N20-$E$5/180*PI())</f>
        <v>-34.078403987400499</v>
      </c>
      <c r="Q20">
        <f t="shared" si="13"/>
        <v>1.0179108735276152</v>
      </c>
    </row>
    <row r="21" spans="1:17" ht="15" x14ac:dyDescent="0.25">
      <c r="A21">
        <f t="shared" si="14"/>
        <v>-4.581881533101047</v>
      </c>
      <c r="B21">
        <f t="shared" si="0"/>
        <v>7.9041297091364218E-2</v>
      </c>
      <c r="C21">
        <f t="shared" si="1"/>
        <v>-6.9742320962968424E-3</v>
      </c>
      <c r="D21">
        <f t="shared" si="2"/>
        <v>0.99631887385839757</v>
      </c>
      <c r="E21">
        <f t="shared" si="3"/>
        <v>8.57245682026717E-2</v>
      </c>
      <c r="F21">
        <f t="shared" si="4"/>
        <v>-0.15016446769741582</v>
      </c>
      <c r="G21">
        <f t="shared" si="5"/>
        <v>3.2773537816850433E-2</v>
      </c>
      <c r="H21" t="str">
        <f t="shared" si="6"/>
        <v/>
      </c>
      <c r="I21">
        <f t="shared" si="15"/>
        <v>1.0269964903996573</v>
      </c>
      <c r="K21">
        <f t="shared" si="7"/>
        <v>0.40757591995706288</v>
      </c>
      <c r="L21">
        <f t="shared" si="16"/>
        <v>-191.49163907946556</v>
      </c>
      <c r="M21">
        <f t="shared" si="17"/>
        <v>-23.506986447733254</v>
      </c>
      <c r="N21">
        <f t="shared" si="10"/>
        <v>-3.5519289133765088</v>
      </c>
      <c r="O21">
        <f t="shared" si="11"/>
        <v>-27.509602040453984</v>
      </c>
      <c r="P21">
        <f t="shared" si="18"/>
        <v>-34.101762799748435</v>
      </c>
      <c r="Q21">
        <f t="shared" si="13"/>
        <v>1.017937383738259</v>
      </c>
    </row>
    <row r="22" spans="1:17" ht="15" x14ac:dyDescent="0.25">
      <c r="A22">
        <f t="shared" si="14"/>
        <v>-4.5296167247386778</v>
      </c>
      <c r="B22">
        <f t="shared" si="0"/>
        <v>7.8461047272947226E-2</v>
      </c>
      <c r="C22">
        <f t="shared" si="1"/>
        <v>-6.9230335829071083E-3</v>
      </c>
      <c r="D22">
        <f t="shared" si="2"/>
        <v>0.99637246140350522</v>
      </c>
      <c r="E22">
        <f t="shared" si="3"/>
        <v>8.5099460378550484E-2</v>
      </c>
      <c r="F22">
        <f t="shared" si="4"/>
        <v>-0.14875355462195197</v>
      </c>
      <c r="G22">
        <f t="shared" si="5"/>
        <v>3.2840207828077075E-2</v>
      </c>
      <c r="H22" t="str">
        <f t="shared" si="6"/>
        <v/>
      </c>
      <c r="I22">
        <f t="shared" si="15"/>
        <v>1.0269954701772084</v>
      </c>
      <c r="K22">
        <f t="shared" si="7"/>
        <v>0.40764018672344243</v>
      </c>
      <c r="L22">
        <f t="shared" si="16"/>
        <v>-189.42139224585949</v>
      </c>
      <c r="M22">
        <f t="shared" si="17"/>
        <v>-23.216032229698278</v>
      </c>
      <c r="N22">
        <f t="shared" si="10"/>
        <v>-3.5507905505451118</v>
      </c>
      <c r="O22">
        <f t="shared" si="11"/>
        <v>-27.523207605427913</v>
      </c>
      <c r="P22">
        <f t="shared" si="18"/>
        <v>-34.125539555580474</v>
      </c>
      <c r="Q22">
        <f t="shared" si="13"/>
        <v>1.017964394665495</v>
      </c>
    </row>
    <row r="23" spans="1:17" ht="15" x14ac:dyDescent="0.25">
      <c r="A23">
        <f t="shared" si="14"/>
        <v>-4.4773519163763087</v>
      </c>
      <c r="B23">
        <f t="shared" si="0"/>
        <v>7.7869743817366277E-2</v>
      </c>
      <c r="C23">
        <f t="shared" si="1"/>
        <v>-6.8708597485911422E-3</v>
      </c>
      <c r="D23">
        <f t="shared" si="2"/>
        <v>0.99642667142959596</v>
      </c>
      <c r="E23">
        <f t="shared" si="3"/>
        <v>8.4462349385604776E-2</v>
      </c>
      <c r="F23">
        <f t="shared" si="4"/>
        <v>-0.14734269639928621</v>
      </c>
      <c r="G23">
        <f t="shared" si="5"/>
        <v>3.2908446588789976E-2</v>
      </c>
      <c r="H23" t="str">
        <f t="shared" si="6"/>
        <v/>
      </c>
      <c r="I23">
        <f t="shared" si="15"/>
        <v>1.0269944206603383</v>
      </c>
      <c r="K23">
        <f t="shared" si="7"/>
        <v>0.4077059316554334</v>
      </c>
      <c r="L23">
        <f t="shared" si="16"/>
        <v>-187.35114541225343</v>
      </c>
      <c r="M23">
        <f t="shared" si="17"/>
        <v>-22.925078011663299</v>
      </c>
      <c r="N23">
        <f t="shared" si="10"/>
        <v>-3.5496294654487035</v>
      </c>
      <c r="O23">
        <f t="shared" si="11"/>
        <v>-27.537048002367857</v>
      </c>
      <c r="P23">
        <f t="shared" si="18"/>
        <v>-34.149745351475921</v>
      </c>
      <c r="Q23">
        <f t="shared" si="13"/>
        <v>1.0179919205017542</v>
      </c>
    </row>
    <row r="24" spans="1:17" ht="15" x14ac:dyDescent="0.25">
      <c r="A24">
        <f t="shared" si="14"/>
        <v>-4.4250871080139396</v>
      </c>
      <c r="B24">
        <f t="shared" si="0"/>
        <v>7.7267067833012917E-2</v>
      </c>
      <c r="C24">
        <f t="shared" si="1"/>
        <v>-6.8176824558540804E-3</v>
      </c>
      <c r="D24">
        <f t="shared" si="2"/>
        <v>0.99648151010987296</v>
      </c>
      <c r="E24">
        <f t="shared" si="3"/>
        <v>8.3812886891856758E-2</v>
      </c>
      <c r="F24">
        <f t="shared" si="4"/>
        <v>-0.14593189461961176</v>
      </c>
      <c r="G24">
        <f t="shared" si="5"/>
        <v>3.2978310043959493E-2</v>
      </c>
      <c r="H24" t="str">
        <f t="shared" si="6"/>
        <v/>
      </c>
      <c r="I24">
        <f t="shared" si="15"/>
        <v>1.0269933407177714</v>
      </c>
      <c r="K24">
        <f t="shared" si="7"/>
        <v>0.40777320634409253</v>
      </c>
      <c r="L24">
        <f t="shared" si="16"/>
        <v>-185.28089857864737</v>
      </c>
      <c r="M24">
        <f t="shared" si="17"/>
        <v>-22.634123793628319</v>
      </c>
      <c r="N24">
        <f t="shared" si="10"/>
        <v>-3.5484449741347048</v>
      </c>
      <c r="O24">
        <f t="shared" si="11"/>
        <v>-27.551129153295221</v>
      </c>
      <c r="P24">
        <f t="shared" si="18"/>
        <v>-34.174391670398151</v>
      </c>
      <c r="Q24">
        <f t="shared" si="13"/>
        <v>1.01801997597548</v>
      </c>
    </row>
    <row r="25" spans="1:17" ht="15" x14ac:dyDescent="0.25">
      <c r="A25">
        <f t="shared" si="14"/>
        <v>-4.3728222996515704</v>
      </c>
      <c r="B25">
        <f t="shared" si="0"/>
        <v>7.6652688042699715E-2</v>
      </c>
      <c r="C25">
        <f t="shared" si="1"/>
        <v>-6.763472474355858E-3</v>
      </c>
      <c r="D25">
        <f t="shared" si="2"/>
        <v>0.9965369833893124</v>
      </c>
      <c r="E25">
        <f t="shared" si="3"/>
        <v>8.315071098510983E-2</v>
      </c>
      <c r="F25">
        <f t="shared" si="4"/>
        <v>-0.14452115093512677</v>
      </c>
      <c r="G25">
        <f t="shared" si="5"/>
        <v>3.3049856827395502E-2</v>
      </c>
      <c r="H25" t="str">
        <f t="shared" si="6"/>
        <v/>
      </c>
      <c r="I25">
        <f t="shared" si="15"/>
        <v>1.0269922291631461</v>
      </c>
      <c r="K25">
        <f t="shared" si="7"/>
        <v>0.40784206480958485</v>
      </c>
      <c r="L25">
        <f t="shared" si="16"/>
        <v>-183.2106517450413</v>
      </c>
      <c r="M25">
        <f t="shared" si="17"/>
        <v>-22.34316957559334</v>
      </c>
      <c r="N25">
        <f t="shared" si="10"/>
        <v>-3.5472363650572238</v>
      </c>
      <c r="O25">
        <f t="shared" si="11"/>
        <v>-27.565457171015485</v>
      </c>
      <c r="P25">
        <f t="shared" si="18"/>
        <v>-34.199490398085068</v>
      </c>
      <c r="Q25">
        <f t="shared" si="13"/>
        <v>1.0180485763763785</v>
      </c>
    </row>
    <row r="26" spans="1:17" ht="15" x14ac:dyDescent="0.25">
      <c r="A26">
        <f t="shared" si="14"/>
        <v>-4.3205574912892013</v>
      </c>
      <c r="B26">
        <f t="shared" si="0"/>
        <v>7.6026260176452753E-2</v>
      </c>
      <c r="C26">
        <f t="shared" si="1"/>
        <v>-6.7081994273340663E-3</v>
      </c>
      <c r="D26">
        <f t="shared" si="2"/>
        <v>0.99659309695008791</v>
      </c>
      <c r="E26">
        <f t="shared" si="3"/>
        <v>8.2475445506118059E-2</v>
      </c>
      <c r="F26">
        <f t="shared" si="4"/>
        <v>-0.14311046706308309</v>
      </c>
      <c r="G26">
        <f t="shared" si="5"/>
        <v>3.3123148425084535E-2</v>
      </c>
      <c r="H26" t="str">
        <f t="shared" si="6"/>
        <v/>
      </c>
      <c r="I26">
        <f t="shared" si="15"/>
        <v>1.0269910847517691</v>
      </c>
      <c r="K26">
        <f t="shared" si="7"/>
        <v>0.40791256364584988</v>
      </c>
      <c r="L26">
        <f t="shared" si="16"/>
        <v>-181.14040491143527</v>
      </c>
      <c r="M26">
        <f t="shared" si="17"/>
        <v>-22.05221535755836</v>
      </c>
      <c r="N26">
        <f t="shared" si="10"/>
        <v>-3.5460028976784592</v>
      </c>
      <c r="O26">
        <f t="shared" si="11"/>
        <v>-27.580038366239297</v>
      </c>
      <c r="P26">
        <f t="shared" si="18"/>
        <v>-34.225053840239667</v>
      </c>
      <c r="Q26">
        <f t="shared" si="13"/>
        <v>1.0180777375820926</v>
      </c>
    </row>
    <row r="27" spans="1:17" ht="15" x14ac:dyDescent="0.25">
      <c r="A27">
        <f t="shared" si="14"/>
        <v>-4.2682926829268322</v>
      </c>
      <c r="B27">
        <f t="shared" si="0"/>
        <v>7.5387426328228258E-2</v>
      </c>
      <c r="C27">
        <f t="shared" si="1"/>
        <v>-6.651831734843669E-3</v>
      </c>
      <c r="D27">
        <f t="shared" si="2"/>
        <v>0.99664985617352808</v>
      </c>
      <c r="E27">
        <f t="shared" si="3"/>
        <v>8.1786699342165842E-2</v>
      </c>
      <c r="F27">
        <f t="shared" si="4"/>
        <v>-0.14169984478901668</v>
      </c>
      <c r="G27">
        <f t="shared" si="5"/>
        <v>3.31982493505696E-2</v>
      </c>
      <c r="H27" t="str">
        <f t="shared" si="6"/>
        <v/>
      </c>
      <c r="I27">
        <f t="shared" si="15"/>
        <v>1.0269899061771375</v>
      </c>
      <c r="K27">
        <f t="shared" si="7"/>
        <v>0.40798476217573343</v>
      </c>
      <c r="L27">
        <f t="shared" si="16"/>
        <v>-179.07015807782921</v>
      </c>
      <c r="M27">
        <f t="shared" si="17"/>
        <v>-21.761261139523384</v>
      </c>
      <c r="N27">
        <f t="shared" si="10"/>
        <v>-3.5447438009846222</v>
      </c>
      <c r="O27">
        <f t="shared" si="11"/>
        <v>-27.594879254975258</v>
      </c>
      <c r="P27">
        <f t="shared" si="18"/>
        <v>-34.251094740563154</v>
      </c>
      <c r="Q27">
        <f t="shared" si="13"/>
        <v>1.0181074760863871</v>
      </c>
    </row>
    <row r="28" spans="1:17" ht="15" x14ac:dyDescent="0.25">
      <c r="A28">
        <f t="shared" si="14"/>
        <v>-4.216027874564463</v>
      </c>
      <c r="B28">
        <f t="shared" si="0"/>
        <v>7.473581427402734E-2</v>
      </c>
      <c r="C28">
        <f t="shared" si="1"/>
        <v>-6.5943365535906474E-3</v>
      </c>
      <c r="D28">
        <f t="shared" si="2"/>
        <v>0.99670726609826599</v>
      </c>
      <c r="E28">
        <f t="shared" si="3"/>
        <v>8.1084065678284509E-2</v>
      </c>
      <c r="F28">
        <f t="shared" si="4"/>
        <v>-0.14028928597017179</v>
      </c>
      <c r="G28">
        <f t="shared" si="5"/>
        <v>3.3275227333420886E-2</v>
      </c>
      <c r="H28" t="str">
        <f t="shared" si="6"/>
        <v/>
      </c>
      <c r="I28">
        <f t="shared" si="15"/>
        <v>1.0269886920672322</v>
      </c>
      <c r="K28">
        <f t="shared" si="7"/>
        <v>0.40805872261747644</v>
      </c>
      <c r="L28">
        <f t="shared" si="16"/>
        <v>-176.99991124422314</v>
      </c>
      <c r="M28">
        <f t="shared" si="17"/>
        <v>-21.470306921488405</v>
      </c>
      <c r="N28">
        <f t="shared" si="10"/>
        <v>-3.5434582719102448</v>
      </c>
      <c r="O28">
        <f t="shared" si="11"/>
        <v>-27.609986566201655</v>
      </c>
      <c r="P28">
        <f t="shared" si="18"/>
        <v>-34.277626299675227</v>
      </c>
      <c r="Q28">
        <f t="shared" si="13"/>
        <v>1.0181378090289526</v>
      </c>
    </row>
    <row r="29" spans="1:17" ht="15" x14ac:dyDescent="0.25">
      <c r="A29">
        <f t="shared" si="14"/>
        <v>-4.1637630662020939</v>
      </c>
      <c r="B29">
        <f t="shared" si="0"/>
        <v>7.407103674867975E-2</v>
      </c>
      <c r="C29">
        <f t="shared" si="1"/>
        <v>-6.5356797131188018E-3</v>
      </c>
      <c r="D29">
        <f t="shared" si="2"/>
        <v>0.99676533137419987</v>
      </c>
      <c r="E29">
        <f t="shared" si="3"/>
        <v>8.0367121203148248E-2</v>
      </c>
      <c r="F29">
        <f t="shared" si="4"/>
        <v>-0.13887879253913374</v>
      </c>
      <c r="G29">
        <f t="shared" si="5"/>
        <v>3.3354153521950924E-2</v>
      </c>
      <c r="H29" t="str">
        <f t="shared" si="6"/>
        <v/>
      </c>
      <c r="I29">
        <f t="shared" si="15"/>
        <v>1.0269874409805282</v>
      </c>
      <c r="K29">
        <f t="shared" si="7"/>
        <v>0.40813451026354242</v>
      </c>
      <c r="L29">
        <f t="shared" si="16"/>
        <v>-174.92966441061708</v>
      </c>
      <c r="M29">
        <f t="shared" si="17"/>
        <v>-21.179352703453425</v>
      </c>
      <c r="N29">
        <f t="shared" si="10"/>
        <v>-3.542145473664263</v>
      </c>
      <c r="O29">
        <f t="shared" si="11"/>
        <v>-27.62536724982353</v>
      </c>
      <c r="P29">
        <f t="shared" si="18"/>
        <v>-34.304662194968103</v>
      </c>
      <c r="Q29">
        <f t="shared" si="13"/>
        <v>1.0181687542269238</v>
      </c>
    </row>
    <row r="30" spans="1:17" x14ac:dyDescent="0.3">
      <c r="A30">
        <f t="shared" si="14"/>
        <v>-4.1114982578397248</v>
      </c>
      <c r="B30">
        <f t="shared" si="0"/>
        <v>7.3392690678343295E-2</v>
      </c>
      <c r="C30">
        <f t="shared" si="1"/>
        <v>-6.4758256480891138E-3</v>
      </c>
      <c r="D30">
        <f t="shared" si="2"/>
        <v>0.99682405621184889</v>
      </c>
      <c r="E30">
        <f t="shared" si="3"/>
        <v>7.9635425266376916E-2</v>
      </c>
      <c r="F30">
        <f t="shared" si="4"/>
        <v>-0.13746836650768393</v>
      </c>
      <c r="G30">
        <f t="shared" si="5"/>
        <v>3.3435102701445132E-2</v>
      </c>
      <c r="H30" t="str">
        <f t="shared" si="6"/>
        <v/>
      </c>
      <c r="I30">
        <f t="shared" si="15"/>
        <v>1.0269861514017398</v>
      </c>
      <c r="K30">
        <f t="shared" si="7"/>
        <v>0.40821219367286543</v>
      </c>
      <c r="L30">
        <f t="shared" si="16"/>
        <v>-172.85941757701102</v>
      </c>
      <c r="M30">
        <f t="shared" si="17"/>
        <v>-20.888398485418445</v>
      </c>
      <c r="N30">
        <f t="shared" si="10"/>
        <v>-3.5408045339506815</v>
      </c>
      <c r="O30">
        <f t="shared" si="11"/>
        <v>-27.641028484921282</v>
      </c>
      <c r="P30">
        <f t="shared" si="18"/>
        <v>-34.332216601443648</v>
      </c>
      <c r="Q30">
        <f t="shared" si="13"/>
        <v>1.0182003302082396</v>
      </c>
    </row>
    <row r="31" spans="1:17" x14ac:dyDescent="0.3">
      <c r="A31">
        <f t="shared" si="14"/>
        <v>-4.0592334494773556</v>
      </c>
      <c r="B31">
        <f t="shared" si="0"/>
        <v>7.2700356365523411E-2</v>
      </c>
      <c r="C31">
        <f t="shared" si="1"/>
        <v>-6.4147373263697119E-3</v>
      </c>
      <c r="D31">
        <f t="shared" si="2"/>
        <v>0.99688344432663811</v>
      </c>
      <c r="E31">
        <f t="shared" si="3"/>
        <v>7.8888518983807526E-2</v>
      </c>
      <c r="F31">
        <f t="shared" si="4"/>
        <v>-0.13605800997089409</v>
      </c>
      <c r="G31">
        <f t="shared" si="5"/>
        <v>3.3518153529310361E-2</v>
      </c>
      <c r="H31" t="str">
        <f t="shared" si="6"/>
        <v/>
      </c>
      <c r="I31">
        <f t="shared" si="15"/>
        <v>1.0269848217372457</v>
      </c>
      <c r="K31">
        <f t="shared" si="7"/>
        <v>0.40829184487770709</v>
      </c>
      <c r="L31">
        <f t="shared" si="16"/>
        <v>-170.78917074340495</v>
      </c>
      <c r="M31">
        <f t="shared" si="17"/>
        <v>-20.597444267383466</v>
      </c>
      <c r="N31">
        <f t="shared" si="10"/>
        <v>-3.5394345430760477</v>
      </c>
      <c r="O31">
        <f t="shared" si="11"/>
        <v>-27.656977688295825</v>
      </c>
      <c r="P31">
        <f t="shared" si="18"/>
        <v>-34.360304213585117</v>
      </c>
      <c r="Q31">
        <f t="shared" si="13"/>
        <v>1.0182325562469603</v>
      </c>
    </row>
    <row r="32" spans="1:17" x14ac:dyDescent="0.3">
      <c r="A32">
        <f t="shared" si="14"/>
        <v>-4.0069686411149865</v>
      </c>
      <c r="B32">
        <f t="shared" si="0"/>
        <v>7.1993596623149955E-2</v>
      </c>
      <c r="C32">
        <f t="shared" si="1"/>
        <v>-6.3523761726308782E-3</v>
      </c>
      <c r="D32">
        <f t="shared" si="2"/>
        <v>0.99694349887760336</v>
      </c>
      <c r="E32">
        <f t="shared" si="3"/>
        <v>7.8125924286897755E-2</v>
      </c>
      <c r="F32">
        <f t="shared" si="4"/>
        <v>-0.13464772511147674</v>
      </c>
      <c r="G32">
        <f t="shared" si="5"/>
        <v>3.360338878869025E-2</v>
      </c>
      <c r="H32" t="str">
        <f t="shared" si="6"/>
        <v/>
      </c>
      <c r="I32">
        <f t="shared" si="15"/>
        <v>1.0269834503101856</v>
      </c>
      <c r="K32">
        <f t="shared" si="7"/>
        <v>0.40837353960643491</v>
      </c>
      <c r="L32">
        <f t="shared" si="16"/>
        <v>-168.71892390979889</v>
      </c>
      <c r="M32">
        <f t="shared" si="17"/>
        <v>-20.30649004934849</v>
      </c>
      <c r="N32">
        <f t="shared" si="10"/>
        <v>-3.5380345519352949</v>
      </c>
      <c r="O32">
        <f t="shared" si="11"/>
        <v>-27.673222523314447</v>
      </c>
      <c r="P32">
        <f t="shared" si="18"/>
        <v>-34.388940268317455</v>
      </c>
      <c r="Q32">
        <f t="shared" si="13"/>
        <v>1.0182654524006765</v>
      </c>
    </row>
    <row r="33" spans="1:17" x14ac:dyDescent="0.3">
      <c r="A33">
        <f t="shared" si="14"/>
        <v>-3.9547038327526174</v>
      </c>
      <c r="B33">
        <f t="shared" si="0"/>
        <v>7.127195585395725E-2</v>
      </c>
      <c r="C33">
        <f t="shared" si="1"/>
        <v>-6.2887019871138757E-3</v>
      </c>
      <c r="D33">
        <f t="shared" si="2"/>
        <v>0.99700422239994446</v>
      </c>
      <c r="E33">
        <f t="shared" si="3"/>
        <v>7.7347142912211703E-2</v>
      </c>
      <c r="F33">
        <f t="shared" si="4"/>
        <v>-0.13323751420441088</v>
      </c>
      <c r="G33">
        <f t="shared" si="5"/>
        <v>3.3690895662260689E-2</v>
      </c>
      <c r="H33" t="str">
        <f t="shared" si="6"/>
        <v/>
      </c>
      <c r="I33">
        <f t="shared" si="15"/>
        <v>1.0269820353551935</v>
      </c>
      <c r="K33">
        <f t="shared" si="7"/>
        <v>0.40845735752367041</v>
      </c>
      <c r="L33">
        <f t="shared" si="16"/>
        <v>-166.64867707619283</v>
      </c>
      <c r="M33">
        <f t="shared" si="17"/>
        <v>-20.01553583131351</v>
      </c>
      <c r="N33">
        <f t="shared" si="10"/>
        <v>-3.536603569866799</v>
      </c>
      <c r="O33">
        <f t="shared" si="11"/>
        <v>-27.689770909060194</v>
      </c>
      <c r="P33">
        <f t="shared" si="18"/>
        <v>-34.418140569112687</v>
      </c>
      <c r="Q33">
        <f t="shared" si="13"/>
        <v>1.0182990395501554</v>
      </c>
    </row>
    <row r="34" spans="1:17" x14ac:dyDescent="0.3">
      <c r="A34">
        <f t="shared" si="14"/>
        <v>-3.9024390243902483</v>
      </c>
      <c r="B34">
        <f t="shared" si="0"/>
        <v>7.0534959071093764E-2</v>
      </c>
      <c r="C34">
        <f t="shared" si="1"/>
        <v>-6.223672859214156E-3</v>
      </c>
      <c r="D34">
        <f t="shared" si="2"/>
        <v>0.99706561673079985</v>
      </c>
      <c r="E34">
        <f t="shared" si="3"/>
        <v>7.6551655326516282E-2</v>
      </c>
      <c r="F34">
        <f t="shared" si="4"/>
        <v>-0.13182737962186367</v>
      </c>
      <c r="G34">
        <f t="shared" si="5"/>
        <v>3.3780766028102524E-2</v>
      </c>
      <c r="H34" t="str">
        <f t="shared" si="6"/>
        <v/>
      </c>
      <c r="I34">
        <f t="shared" si="15"/>
        <v>1.0269805750127368</v>
      </c>
      <c r="K34">
        <f t="shared" si="7"/>
        <v>0.40854338248940775</v>
      </c>
      <c r="L34">
        <f t="shared" si="16"/>
        <v>-164.57843024258676</v>
      </c>
      <c r="M34">
        <f t="shared" si="17"/>
        <v>-19.724581613278531</v>
      </c>
      <c r="N34">
        <f t="shared" si="10"/>
        <v>-3.5351405623666836</v>
      </c>
      <c r="O34">
        <f t="shared" si="11"/>
        <v>-27.706631029785992</v>
      </c>
      <c r="P34">
        <f t="shared" si="18"/>
        <v>-34.447921511299683</v>
      </c>
      <c r="Q34">
        <f t="shared" si="13"/>
        <v>1.0183333394413756</v>
      </c>
    </row>
    <row r="35" spans="1:17" x14ac:dyDescent="0.3">
      <c r="A35">
        <f t="shared" si="14"/>
        <v>-3.8501742160278791</v>
      </c>
      <c r="B35">
        <f t="shared" si="0"/>
        <v>6.9782110855537052E-2</v>
      </c>
      <c r="C35">
        <f t="shared" si="1"/>
        <v>-6.1572450754885637E-3</v>
      </c>
      <c r="D35">
        <f t="shared" si="2"/>
        <v>0.99712768292754328</v>
      </c>
      <c r="E35">
        <f t="shared" si="3"/>
        <v>7.5738919582660227E-2</v>
      </c>
      <c r="F35">
        <f t="shared" si="4"/>
        <v>-0.13041732383842961</v>
      </c>
      <c r="G35">
        <f t="shared" si="5"/>
        <v>3.3873096779754981E-2</v>
      </c>
      <c r="H35" t="str">
        <f t="shared" si="6"/>
        <v/>
      </c>
      <c r="I35">
        <f t="shared" si="15"/>
        <v>1.0269790673230386</v>
      </c>
      <c r="K35">
        <f t="shared" si="7"/>
        <v>0.40863170283887273</v>
      </c>
      <c r="L35">
        <f t="shared" si="16"/>
        <v>-162.5081834089807</v>
      </c>
      <c r="M35">
        <f t="shared" si="17"/>
        <v>-19.433627395243551</v>
      </c>
      <c r="N35">
        <f t="shared" si="10"/>
        <v>-3.5336444486515699</v>
      </c>
      <c r="O35">
        <f t="shared" si="11"/>
        <v>-27.723811344672853</v>
      </c>
      <c r="P35">
        <f t="shared" si="18"/>
        <v>-34.478300108639402</v>
      </c>
      <c r="Q35">
        <f t="shared" si="13"/>
        <v>1.0183683747301191</v>
      </c>
    </row>
    <row r="36" spans="1:17" x14ac:dyDescent="0.3">
      <c r="A36">
        <f t="shared" si="14"/>
        <v>-3.79790940766551</v>
      </c>
      <c r="B36">
        <f t="shared" si="0"/>
        <v>6.9012894245505274E-2</v>
      </c>
      <c r="C36">
        <f t="shared" si="1"/>
        <v>-6.0893730216622297E-3</v>
      </c>
      <c r="D36">
        <f t="shared" si="2"/>
        <v>0.99719042117782397</v>
      </c>
      <c r="E36">
        <f t="shared" si="3"/>
        <v>7.4908370101037722E-2</v>
      </c>
      <c r="F36">
        <f t="shared" si="4"/>
        <v>-0.12900734943671266</v>
      </c>
      <c r="G36">
        <f t="shared" si="5"/>
        <v>3.3967990172785768E-2</v>
      </c>
      <c r="H36" t="str">
        <f t="shared" si="6"/>
        <v/>
      </c>
      <c r="I36">
        <f t="shared" si="15"/>
        <v>1.0269775102195178</v>
      </c>
      <c r="K36">
        <f t="shared" si="7"/>
        <v>0.40872241168509055</v>
      </c>
      <c r="L36">
        <f t="shared" si="16"/>
        <v>-160.43793657537464</v>
      </c>
      <c r="M36">
        <f t="shared" si="17"/>
        <v>-19.142673177208572</v>
      </c>
      <c r="N36">
        <f t="shared" si="10"/>
        <v>-3.53211409905798</v>
      </c>
      <c r="O36">
        <f t="shared" si="11"/>
        <v>-27.741320597889118</v>
      </c>
      <c r="P36">
        <f t="shared" si="18"/>
        <v>-34.509294021230176</v>
      </c>
      <c r="Q36">
        <f t="shared" si="13"/>
        <v>1.0184041690292986</v>
      </c>
    </row>
    <row r="37" spans="1:17" x14ac:dyDescent="0.3">
      <c r="A37">
        <f t="shared" si="14"/>
        <v>-3.7456445993031409</v>
      </c>
      <c r="B37">
        <f t="shared" si="0"/>
        <v>6.8226769552633432E-2</v>
      </c>
      <c r="C37">
        <f t="shared" si="1"/>
        <v>-6.0200090781735377E-3</v>
      </c>
      <c r="D37">
        <f t="shared" si="2"/>
        <v>0.99725383070049323</v>
      </c>
      <c r="E37">
        <f t="shared" si="3"/>
        <v>7.405941637085689E-2</v>
      </c>
      <c r="F37">
        <f t="shared" si="4"/>
        <v>-0.12759745911327622</v>
      </c>
      <c r="G37">
        <f t="shared" si="5"/>
        <v>3.4065554200474628E-2</v>
      </c>
      <c r="H37" t="str">
        <f t="shared" si="6"/>
        <v/>
      </c>
      <c r="I37">
        <f t="shared" si="15"/>
        <v>1.0269759015217508</v>
      </c>
      <c r="K37">
        <f t="shared" si="7"/>
        <v>0.40881560724633292</v>
      </c>
      <c r="L37">
        <f t="shared" si="16"/>
        <v>-158.36768974176857</v>
      </c>
      <c r="M37">
        <f t="shared" si="17"/>
        <v>-18.851718959173596</v>
      </c>
      <c r="N37">
        <f t="shared" si="10"/>
        <v>-3.5305483322655768</v>
      </c>
      <c r="O37">
        <f t="shared" si="11"/>
        <v>-27.759167828944879</v>
      </c>
      <c r="P37">
        <f t="shared" si="18"/>
        <v>-34.540921584809169</v>
      </c>
      <c r="Q37">
        <f t="shared" si="13"/>
        <v>1.0184407469592129</v>
      </c>
    </row>
    <row r="38" spans="1:17" x14ac:dyDescent="0.3">
      <c r="A38">
        <f t="shared" si="14"/>
        <v>-3.6933797909407717</v>
      </c>
      <c r="B38">
        <f t="shared" si="0"/>
        <v>6.7423173099217429E-2</v>
      </c>
      <c r="C38">
        <f t="shared" si="1"/>
        <v>-5.9491035087544794E-3</v>
      </c>
      <c r="D38">
        <f t="shared" si="2"/>
        <v>0.99731790963645051</v>
      </c>
      <c r="E38">
        <f t="shared" si="3"/>
        <v>7.3191441565122417E-2</v>
      </c>
      <c r="F38">
        <f t="shared" si="4"/>
        <v>-0.12618765568499074</v>
      </c>
      <c r="G38">
        <f t="shared" si="5"/>
        <v>3.4165903001502164E-2</v>
      </c>
      <c r="H38" t="str">
        <f t="shared" si="6"/>
        <v/>
      </c>
      <c r="I38">
        <f t="shared" si="15"/>
        <v>1.0269742389278622</v>
      </c>
      <c r="K38">
        <f t="shared" si="7"/>
        <v>0.40891139320087366</v>
      </c>
      <c r="L38">
        <f t="shared" si="16"/>
        <v>-156.29744290816251</v>
      </c>
      <c r="M38">
        <f t="shared" si="17"/>
        <v>-18.560764741138616</v>
      </c>
      <c r="N38">
        <f t="shared" si="10"/>
        <v>-3.5289459123302591</v>
      </c>
      <c r="O38">
        <f t="shared" si="11"/>
        <v>-27.777362383332409</v>
      </c>
      <c r="P38">
        <f t="shared" si="18"/>
        <v>-34.57320184151893</v>
      </c>
      <c r="Q38">
        <f t="shared" si="13"/>
        <v>1.0184781342009388</v>
      </c>
    </row>
    <row r="39" spans="1:17" x14ac:dyDescent="0.3">
      <c r="A39">
        <f t="shared" si="14"/>
        <v>-3.6411149825784026</v>
      </c>
      <c r="B39">
        <f t="shared" si="0"/>
        <v>6.6601515870317346E-2</v>
      </c>
      <c r="C39">
        <f t="shared" si="1"/>
        <v>-5.8766043414985895E-3</v>
      </c>
      <c r="D39">
        <f t="shared" si="2"/>
        <v>0.9973826549283461</v>
      </c>
      <c r="E39">
        <f t="shared" si="3"/>
        <v>7.23038010624871E-2</v>
      </c>
      <c r="F39">
        <f t="shared" si="4"/>
        <v>-0.12477794209580975</v>
      </c>
      <c r="G39">
        <f t="shared" si="5"/>
        <v>3.4269157302868274E-2</v>
      </c>
      <c r="H39" t="str">
        <f t="shared" si="6"/>
        <v/>
      </c>
      <c r="I39">
        <f t="shared" si="15"/>
        <v>1.0269725200063298</v>
      </c>
      <c r="K39">
        <f t="shared" si="7"/>
        <v>0.4090098790717403</v>
      </c>
      <c r="L39">
        <f t="shared" si="16"/>
        <v>-154.22719607455645</v>
      </c>
      <c r="M39">
        <f t="shared" si="17"/>
        <v>-18.269810523103637</v>
      </c>
      <c r="N39">
        <f t="shared" si="10"/>
        <v>-3.5273055455118563</v>
      </c>
      <c r="O39">
        <f t="shared" si="11"/>
        <v>-27.795913923439354</v>
      </c>
      <c r="P39">
        <f t="shared" si="18"/>
        <v>-34.606154572209917</v>
      </c>
      <c r="Q39">
        <f t="shared" si="13"/>
        <v>1.0185163575530862</v>
      </c>
    </row>
    <row r="40" spans="1:17" x14ac:dyDescent="0.3">
      <c r="A40">
        <f t="shared" si="14"/>
        <v>-3.5888501742160335</v>
      </c>
      <c r="B40">
        <f t="shared" si="0"/>
        <v>6.5761182073945892E-2</v>
      </c>
      <c r="C40">
        <f t="shared" si="1"/>
        <v>-5.8024572418187556E-3</v>
      </c>
      <c r="D40">
        <f t="shared" si="2"/>
        <v>0.99744806218794657</v>
      </c>
      <c r="E40">
        <f t="shared" si="3"/>
        <v>7.1395820868663668E-2</v>
      </c>
      <c r="F40">
        <f t="shared" si="4"/>
        <v>-0.12336832142400839</v>
      </c>
      <c r="G40">
        <f t="shared" si="5"/>
        <v>3.4375444901641121E-2</v>
      </c>
      <c r="H40" t="str">
        <f t="shared" si="6"/>
        <v/>
      </c>
      <c r="I40">
        <f t="shared" si="15"/>
        <v>1.0269707421871328</v>
      </c>
      <c r="K40">
        <f t="shared" si="7"/>
        <v>0.4091111806444665</v>
      </c>
      <c r="L40">
        <f t="shared" si="16"/>
        <v>-152.15694924095038</v>
      </c>
      <c r="M40">
        <f t="shared" si="17"/>
        <v>-17.978856305068657</v>
      </c>
      <c r="N40">
        <f t="shared" si="10"/>
        <v>-3.5256258768797668</v>
      </c>
      <c r="O40">
        <f t="shared" si="11"/>
        <v>-27.814832439716604</v>
      </c>
      <c r="P40">
        <f t="shared" si="18"/>
        <v>-34.639800330351768</v>
      </c>
      <c r="Q40">
        <f t="shared" si="13"/>
        <v>1.0185554449921586</v>
      </c>
    </row>
    <row r="41" spans="1:17" x14ac:dyDescent="0.3">
      <c r="A41">
        <f t="shared" si="14"/>
        <v>-3.5365853658536643</v>
      </c>
      <c r="B41">
        <f t="shared" si="0"/>
        <v>6.490152760194591E-2</v>
      </c>
      <c r="C41">
        <f t="shared" si="1"/>
        <v>-5.726605376642286E-3</v>
      </c>
      <c r="D41">
        <f t="shared" si="2"/>
        <v>0.99751412554983498</v>
      </c>
      <c r="E41">
        <f t="shared" si="3"/>
        <v>7.0466795929345905E-2</v>
      </c>
      <c r="F41">
        <f t="shared" si="4"/>
        <v>-0.12195879688992162</v>
      </c>
      <c r="G41">
        <f t="shared" si="5"/>
        <v>3.4484901189563988E-2</v>
      </c>
      <c r="H41" t="str">
        <f t="shared" si="6"/>
        <v/>
      </c>
      <c r="I41">
        <f t="shared" si="15"/>
        <v>1.0269689027521935</v>
      </c>
      <c r="K41">
        <f t="shared" si="7"/>
        <v>0.40921542042119508</v>
      </c>
      <c r="L41">
        <f t="shared" si="16"/>
        <v>-150.08670240734432</v>
      </c>
      <c r="M41">
        <f t="shared" si="17"/>
        <v>-17.687902087033677</v>
      </c>
      <c r="N41">
        <f t="shared" si="10"/>
        <v>-3.5239054866783373</v>
      </c>
      <c r="O41">
        <f t="shared" si="11"/>
        <v>-27.834128262077204</v>
      </c>
      <c r="P41">
        <f t="shared" si="18"/>
        <v>-34.674160477627666</v>
      </c>
      <c r="Q41">
        <f t="shared" si="13"/>
        <v>1.0185954257367795</v>
      </c>
    </row>
    <row r="42" spans="1:17" x14ac:dyDescent="0.3">
      <c r="A42">
        <f t="shared" si="14"/>
        <v>-3.4843205574912952</v>
      </c>
      <c r="B42">
        <f t="shared" si="0"/>
        <v>6.402187838347248E-2</v>
      </c>
      <c r="C42">
        <f t="shared" si="1"/>
        <v>-5.6489892691299242E-3</v>
      </c>
      <c r="D42">
        <f t="shared" si="2"/>
        <v>0.99758083750996185</v>
      </c>
      <c r="E42">
        <f t="shared" si="3"/>
        <v>6.9515988325874203E-2</v>
      </c>
      <c r="F42">
        <f t="shared" si="4"/>
        <v>-0.12054937186422299</v>
      </c>
      <c r="G42">
        <f t="shared" si="5"/>
        <v>3.4597669725031935E-2</v>
      </c>
      <c r="H42" t="str">
        <f t="shared" si="6"/>
        <v/>
      </c>
      <c r="I42">
        <f t="shared" si="15"/>
        <v>1.0269669988250338</v>
      </c>
      <c r="K42">
        <f t="shared" si="7"/>
        <v>0.40932272811487436</v>
      </c>
      <c r="L42">
        <f t="shared" si="16"/>
        <v>-148.01645557373826</v>
      </c>
      <c r="M42">
        <f t="shared" si="17"/>
        <v>-17.396947868998701</v>
      </c>
      <c r="N42">
        <f t="shared" si="10"/>
        <v>-3.5221428864320585</v>
      </c>
      <c r="O42">
        <f t="shared" si="11"/>
        <v>-27.85381207149581</v>
      </c>
      <c r="P42">
        <f t="shared" si="18"/>
        <v>-34.709257221287281</v>
      </c>
      <c r="Q42">
        <f t="shared" si="13"/>
        <v>1.0186363303160741</v>
      </c>
    </row>
    <row r="43" spans="1:17" x14ac:dyDescent="0.3">
      <c r="A43">
        <f t="shared" si="14"/>
        <v>-3.4320557491289261</v>
      </c>
      <c r="B43">
        <f t="shared" si="0"/>
        <v>6.3121528622233483E-2</v>
      </c>
      <c r="C43">
        <f t="shared" si="1"/>
        <v>-5.5695466431382483E-3</v>
      </c>
      <c r="D43">
        <f t="shared" si="2"/>
        <v>0.99764818874738681</v>
      </c>
      <c r="E43">
        <f t="shared" si="3"/>
        <v>6.8542625344076374E-2</v>
      </c>
      <c r="F43">
        <f t="shared" si="4"/>
        <v>-0.11914004987678831</v>
      </c>
      <c r="G43">
        <f t="shared" si="5"/>
        <v>3.4713902857500693E-2</v>
      </c>
      <c r="H43" t="str">
        <f t="shared" si="6"/>
        <v/>
      </c>
      <c r="I43">
        <f t="shared" si="15"/>
        <v>1.0269650273595836</v>
      </c>
      <c r="K43">
        <f t="shared" si="7"/>
        <v>0.40943324118774249</v>
      </c>
      <c r="L43">
        <f t="shared" si="16"/>
        <v>-145.94620874013219</v>
      </c>
      <c r="M43">
        <f t="shared" si="17"/>
        <v>-17.105993650963722</v>
      </c>
      <c r="N43">
        <f t="shared" si="10"/>
        <v>-3.5203365147687791</v>
      </c>
      <c r="O43">
        <f t="shared" si="11"/>
        <v>-27.873894911770126</v>
      </c>
      <c r="P43">
        <f t="shared" si="18"/>
        <v>-34.7451136533343</v>
      </c>
      <c r="Q43">
        <f t="shared" si="13"/>
        <v>1.0186781906425084</v>
      </c>
    </row>
    <row r="44" spans="1:17" x14ac:dyDescent="0.3">
      <c r="A44">
        <f t="shared" si="14"/>
        <v>-3.379790940766557</v>
      </c>
      <c r="B44">
        <f t="shared" si="0"/>
        <v>6.2199738907801373E-2</v>
      </c>
      <c r="C44">
        <f t="shared" si="1"/>
        <v>-5.4882122565707092E-3</v>
      </c>
      <c r="D44">
        <f t="shared" si="2"/>
        <v>0.99771616792735829</v>
      </c>
      <c r="E44">
        <f t="shared" si="3"/>
        <v>6.7545897405745084E-2</v>
      </c>
      <c r="F44">
        <f t="shared" si="4"/>
        <v>-0.11773083462619274</v>
      </c>
      <c r="G44">
        <f t="shared" si="5"/>
        <v>3.4833762410017788E-2</v>
      </c>
      <c r="H44" t="str">
        <f t="shared" si="6"/>
        <v/>
      </c>
      <c r="I44">
        <f t="shared" si="15"/>
        <v>1.0269629851280619</v>
      </c>
      <c r="K44">
        <f t="shared" si="7"/>
        <v>0.4095471054387968</v>
      </c>
      <c r="L44">
        <f t="shared" si="16"/>
        <v>-143.87596190652613</v>
      </c>
      <c r="M44">
        <f t="shared" si="17"/>
        <v>-16.815039432928742</v>
      </c>
      <c r="N44">
        <f t="shared" si="10"/>
        <v>-3.5184847329370186</v>
      </c>
      <c r="O44">
        <f t="shared" si="11"/>
        <v>-27.894388201396616</v>
      </c>
      <c r="P44">
        <f t="shared" si="18"/>
        <v>-34.781753791624297</v>
      </c>
      <c r="Q44">
        <f t="shared" si="13"/>
        <v>1.0187210400895197</v>
      </c>
    </row>
    <row r="45" spans="1:17" x14ac:dyDescent="0.3">
      <c r="A45">
        <f t="shared" si="14"/>
        <v>-3.3275261324041878</v>
      </c>
      <c r="B45">
        <f t="shared" si="0"/>
        <v>6.1255734190373064E-2</v>
      </c>
      <c r="C45">
        <f t="shared" si="1"/>
        <v>-5.4049177226799762E-3</v>
      </c>
      <c r="D45">
        <f t="shared" si="2"/>
        <v>0.99778476148364736</v>
      </c>
      <c r="E45">
        <f t="shared" si="3"/>
        <v>6.6524955851326423E-2</v>
      </c>
      <c r="F45">
        <f t="shared" si="4"/>
        <v>-0.11632172998989522</v>
      </c>
      <c r="G45">
        <f t="shared" si="5"/>
        <v>3.4957420426282575E-2</v>
      </c>
      <c r="H45" t="str">
        <f t="shared" si="6"/>
        <v/>
      </c>
      <c r="I45">
        <f t="shared" si="15"/>
        <v>1.026960868707826</v>
      </c>
      <c r="K45">
        <f t="shared" si="7"/>
        <v>0.40966447564552999</v>
      </c>
      <c r="L45">
        <f t="shared" si="16"/>
        <v>-141.80571507292007</v>
      </c>
      <c r="M45">
        <f t="shared" si="17"/>
        <v>-16.524085214893763</v>
      </c>
      <c r="N45">
        <f t="shared" si="10"/>
        <v>-3.5165858199911573</v>
      </c>
      <c r="O45">
        <f t="shared" si="11"/>
        <v>-27.915303745501287</v>
      </c>
      <c r="P45">
        <f t="shared" si="18"/>
        <v>-34.819202622947962</v>
      </c>
      <c r="Q45">
        <f t="shared" si="13"/>
        <v>1.0187649135743</v>
      </c>
    </row>
    <row r="46" spans="1:17" x14ac:dyDescent="0.3">
      <c r="A46">
        <f t="shared" si="14"/>
        <v>-3.2752613240418187</v>
      </c>
      <c r="B46">
        <f t="shared" si="0"/>
        <v>6.0288701607320236E-2</v>
      </c>
      <c r="C46">
        <f t="shared" si="1"/>
        <v>-5.3195913182929617E-3</v>
      </c>
      <c r="D46">
        <f t="shared" si="2"/>
        <v>0.99785395337780858</v>
      </c>
      <c r="E46">
        <f t="shared" si="3"/>
        <v>6.5478910561174192E-2</v>
      </c>
      <c r="F46">
        <f t="shared" si="4"/>
        <v>-0.11491274003516821</v>
      </c>
      <c r="G46">
        <f t="shared" si="5"/>
        <v>3.5085059989460862E-2</v>
      </c>
      <c r="H46" t="str">
        <f t="shared" si="6"/>
        <v/>
      </c>
      <c r="I46">
        <f t="shared" si="15"/>
        <v>1.0269586744671102</v>
      </c>
      <c r="K46">
        <f t="shared" si="7"/>
        <v>0.40978551626587129</v>
      </c>
      <c r="L46">
        <f t="shared" si="16"/>
        <v>-139.735468239314</v>
      </c>
      <c r="M46">
        <f t="shared" si="17"/>
        <v>-16.233130996858783</v>
      </c>
      <c r="N46">
        <f t="shared" si="10"/>
        <v>-3.5146379676156974</v>
      </c>
      <c r="O46">
        <f t="shared" si="11"/>
        <v>-27.936653747753443</v>
      </c>
      <c r="P46">
        <f t="shared" si="18"/>
        <v>-34.857486148171915</v>
      </c>
      <c r="Q46">
        <f t="shared" si="13"/>
        <v>1.01880984764612</v>
      </c>
    </row>
    <row r="47" spans="1:17" x14ac:dyDescent="0.3">
      <c r="A47">
        <f t="shared" si="14"/>
        <v>-3.2229965156794496</v>
      </c>
      <c r="B47">
        <f t="shared" si="0"/>
        <v>5.929778814871943E-2</v>
      </c>
      <c r="C47">
        <f t="shared" si="1"/>
        <v>-5.232157777828185E-3</v>
      </c>
      <c r="D47">
        <f t="shared" si="2"/>
        <v>0.99792372483274905</v>
      </c>
      <c r="E47">
        <f t="shared" si="3"/>
        <v>6.4406827401540176E-2</v>
      </c>
      <c r="F47">
        <f t="shared" si="4"/>
        <v>-0.11350386903083756</v>
      </c>
      <c r="G47">
        <f t="shared" si="5"/>
        <v>3.5216876120919255E-2</v>
      </c>
      <c r="H47" t="str">
        <f t="shared" si="6"/>
        <v/>
      </c>
      <c r="I47">
        <f t="shared" si="15"/>
        <v>1.0269563985495267</v>
      </c>
      <c r="K47">
        <f t="shared" si="7"/>
        <v>0.40991040220702696</v>
      </c>
      <c r="L47">
        <f t="shared" si="16"/>
        <v>-137.66522140570794</v>
      </c>
      <c r="M47">
        <f t="shared" si="17"/>
        <v>-15.942176778823807</v>
      </c>
      <c r="N47">
        <f t="shared" si="10"/>
        <v>-3.5126392745569222</v>
      </c>
      <c r="O47">
        <f t="shared" si="11"/>
        <v>-27.95845082217474</v>
      </c>
      <c r="P47">
        <f t="shared" si="18"/>
        <v>-34.896631429506371</v>
      </c>
      <c r="Q47">
        <f t="shared" si="13"/>
        <v>1.0188558805806167</v>
      </c>
    </row>
    <row r="48" spans="1:17" x14ac:dyDescent="0.3">
      <c r="A48">
        <f t="shared" si="14"/>
        <v>-3.1707317073170804</v>
      </c>
      <c r="B48">
        <f t="shared" si="0"/>
        <v>5.8282098147770654E-2</v>
      </c>
      <c r="C48">
        <f t="shared" si="1"/>
        <v>-5.1425380718621164E-3</v>
      </c>
      <c r="D48">
        <f t="shared" si="2"/>
        <v>0.99799405403766139</v>
      </c>
      <c r="E48">
        <f t="shared" si="3"/>
        <v>6.3307725480176408E-2</v>
      </c>
      <c r="F48">
        <f t="shared" si="4"/>
        <v>-0.1120951214599032</v>
      </c>
      <c r="G48">
        <f t="shared" si="5"/>
        <v>3.5353076768123236E-2</v>
      </c>
      <c r="H48" t="str">
        <f t="shared" si="6"/>
        <v/>
      </c>
      <c r="I48">
        <f t="shared" si="15"/>
        <v>1.0269540368572108</v>
      </c>
      <c r="K48">
        <f t="shared" si="7"/>
        <v>0.41003931966877988</v>
      </c>
      <c r="L48">
        <f t="shared" si="16"/>
        <v>-135.59497457210188</v>
      </c>
      <c r="M48">
        <f t="shared" si="17"/>
        <v>-15.651222560788828</v>
      </c>
      <c r="N48">
        <f t="shared" si="10"/>
        <v>-3.510587740627098</v>
      </c>
      <c r="O48">
        <f t="shared" si="11"/>
        <v>-27.980708004737707</v>
      </c>
      <c r="P48">
        <f t="shared" si="18"/>
        <v>-34.936666639963022</v>
      </c>
      <c r="Q48">
        <f t="shared" si="13"/>
        <v>1.0189030524805005</v>
      </c>
    </row>
    <row r="49" spans="1:17" x14ac:dyDescent="0.3">
      <c r="A49">
        <f t="shared" si="14"/>
        <v>-3.1184668989547113</v>
      </c>
      <c r="B49">
        <f t="shared" si="0"/>
        <v>5.724069058058625E-2</v>
      </c>
      <c r="C49">
        <f t="shared" si="1"/>
        <v>-5.0506491688752575E-3</v>
      </c>
      <c r="D49">
        <f t="shared" si="2"/>
        <v>0.99806491582101731</v>
      </c>
      <c r="E49">
        <f t="shared" si="3"/>
        <v>6.2180574194724225E-2</v>
      </c>
      <c r="F49">
        <f t="shared" si="4"/>
        <v>-0.11068650203311831</v>
      </c>
      <c r="G49">
        <f t="shared" si="5"/>
        <v>3.5493883892184219E-2</v>
      </c>
      <c r="H49" t="str">
        <f t="shared" si="6"/>
        <v/>
      </c>
      <c r="I49">
        <f t="shared" si="15"/>
        <v>1.0269515850324844</v>
      </c>
      <c r="K49">
        <f t="shared" si="7"/>
        <v>0.41017246706979688</v>
      </c>
      <c r="L49">
        <f t="shared" si="16"/>
        <v>-133.52472773849581</v>
      </c>
      <c r="M49">
        <f t="shared" si="17"/>
        <v>-15.360268342753848</v>
      </c>
      <c r="N49">
        <f t="shared" si="10"/>
        <v>-3.5084812602428324</v>
      </c>
      <c r="O49">
        <f t="shared" si="11"/>
        <v>-28.003438764626175</v>
      </c>
      <c r="P49">
        <f t="shared" si="18"/>
        <v>-34.977621115059222</v>
      </c>
      <c r="Q49">
        <f t="shared" si="13"/>
        <v>1.0189514053831812</v>
      </c>
    </row>
    <row r="50" spans="1:17" x14ac:dyDescent="0.3">
      <c r="A50">
        <f t="shared" si="14"/>
        <v>-3.0662020905923422</v>
      </c>
      <c r="B50">
        <f t="shared" si="0"/>
        <v>5.6172576158239028E-2</v>
      </c>
      <c r="C50">
        <f t="shared" si="1"/>
        <v>-4.9564037786681498E-3</v>
      </c>
      <c r="D50">
        <f t="shared" si="2"/>
        <v>0.99813628128788523</v>
      </c>
      <c r="E50">
        <f t="shared" si="3"/>
        <v>6.1024290055613467E-2</v>
      </c>
      <c r="F50">
        <f t="shared" si="4"/>
        <v>-0.10927801570361324</v>
      </c>
      <c r="G50">
        <f t="shared" si="5"/>
        <v>3.5639534666973775E-2</v>
      </c>
      <c r="H50" t="str">
        <f t="shared" si="6"/>
        <v/>
      </c>
      <c r="I50">
        <f t="shared" si="15"/>
        <v>1.0269490384378637</v>
      </c>
      <c r="K50">
        <f t="shared" si="7"/>
        <v>0.41031005606663778</v>
      </c>
      <c r="L50">
        <f t="shared" si="16"/>
        <v>-131.45448090488975</v>
      </c>
      <c r="M50">
        <f t="shared" si="17"/>
        <v>-15.069314124718868</v>
      </c>
      <c r="N50">
        <f t="shared" si="10"/>
        <v>-3.5063176154552251</v>
      </c>
      <c r="O50">
        <f t="shared" si="11"/>
        <v>-28.026657015005167</v>
      </c>
      <c r="P50">
        <f t="shared" si="18"/>
        <v>-35.019525406814381</v>
      </c>
      <c r="Q50">
        <f t="shared" si="13"/>
        <v>1.0190009833758431</v>
      </c>
    </row>
    <row r="51" spans="1:17" x14ac:dyDescent="0.3">
      <c r="A51">
        <f t="shared" si="14"/>
        <v>-3.013937282229973</v>
      </c>
      <c r="B51">
        <f t="shared" si="0"/>
        <v>5.5076714192181755E-2</v>
      </c>
      <c r="C51">
        <f t="shared" si="1"/>
        <v>-4.8597100757807434E-3</v>
      </c>
      <c r="D51">
        <f t="shared" si="2"/>
        <v>0.99820811741737248</v>
      </c>
      <c r="E51">
        <f t="shared" si="3"/>
        <v>5.9837733263093829E-2</v>
      </c>
      <c r="F51">
        <f t="shared" si="4"/>
        <v>-0.10786966768265895</v>
      </c>
      <c r="G51">
        <f t="shared" si="5"/>
        <v>3.5790282803379231E-2</v>
      </c>
      <c r="H51" t="str">
        <f t="shared" si="6"/>
        <v/>
      </c>
      <c r="I51">
        <f t="shared" si="15"/>
        <v>1.026946392134259</v>
      </c>
      <c r="K51">
        <f t="shared" si="7"/>
        <v>0.41045231267647164</v>
      </c>
      <c r="L51">
        <f t="shared" si="16"/>
        <v>-129.38423407128369</v>
      </c>
      <c r="M51">
        <f t="shared" si="17"/>
        <v>-14.778359906683889</v>
      </c>
      <c r="N51">
        <f t="shared" si="10"/>
        <v>-3.5040944684250728</v>
      </c>
      <c r="O51">
        <f t="shared" si="11"/>
        <v>-28.050377123117592</v>
      </c>
      <c r="P51">
        <f t="shared" si="18"/>
        <v>-35.062411340070959</v>
      </c>
      <c r="Q51">
        <f t="shared" si="13"/>
        <v>1.019051832718562</v>
      </c>
    </row>
    <row r="52" spans="1:17" x14ac:dyDescent="0.3">
      <c r="A52">
        <f t="shared" si="14"/>
        <v>-2.9616724738676039</v>
      </c>
      <c r="B52">
        <f t="shared" si="0"/>
        <v>5.3952009212160694E-2</v>
      </c>
      <c r="C52">
        <f t="shared" si="1"/>
        <v>-4.7604714010730026E-3</v>
      </c>
      <c r="D52">
        <f t="shared" si="2"/>
        <v>0.99828038661543794</v>
      </c>
      <c r="E52">
        <f t="shared" si="3"/>
        <v>5.8619704016070716E-2</v>
      </c>
      <c r="F52">
        <f t="shared" si="4"/>
        <v>-0.1064614634566742</v>
      </c>
      <c r="G52">
        <f t="shared" si="5"/>
        <v>3.5946400014194607E-2</v>
      </c>
      <c r="H52" t="str">
        <f t="shared" si="6"/>
        <v/>
      </c>
      <c r="I52">
        <f t="shared" si="15"/>
        <v>1.0269436408571748</v>
      </c>
      <c r="K52">
        <f t="shared" si="7"/>
        <v>0.41059947851602691</v>
      </c>
      <c r="L52">
        <f t="shared" si="16"/>
        <v>-127.31398723767764</v>
      </c>
      <c r="M52">
        <f t="shared" si="17"/>
        <v>-14.487405688648913</v>
      </c>
      <c r="N52">
        <f t="shared" si="10"/>
        <v>-3.5018093532914372</v>
      </c>
      <c r="O52">
        <f t="shared" si="11"/>
        <v>-28.074613919490218</v>
      </c>
      <c r="P52">
        <f t="shared" si="18"/>
        <v>-35.106312071155081</v>
      </c>
      <c r="Q52">
        <f t="shared" si="13"/>
        <v>1.0191040019760855</v>
      </c>
    </row>
    <row r="53" spans="1:17" x14ac:dyDescent="0.3">
      <c r="A53">
        <f t="shared" si="14"/>
        <v>-2.9094076655052348</v>
      </c>
      <c r="B53">
        <f t="shared" si="0"/>
        <v>5.2797307313519004E-2</v>
      </c>
      <c r="C53">
        <f t="shared" si="1"/>
        <v>-4.6585859394281471E-3</v>
      </c>
      <c r="D53">
        <f t="shared" si="2"/>
        <v>0.99835304621770637</v>
      </c>
      <c r="E53">
        <f t="shared" si="3"/>
        <v>5.7368938527972368E-2</v>
      </c>
      <c r="F53">
        <f t="shared" si="4"/>
        <v>-0.10505340880559315</v>
      </c>
      <c r="G53">
        <f t="shared" si="5"/>
        <v>3.6108177637371432E-2</v>
      </c>
      <c r="H53" t="str">
        <f t="shared" si="6"/>
        <v/>
      </c>
      <c r="I53">
        <f t="shared" si="15"/>
        <v>1.0269407789906844</v>
      </c>
      <c r="K53">
        <f t="shared" si="7"/>
        <v>0.41075181217106049</v>
      </c>
      <c r="L53">
        <f t="shared" si="16"/>
        <v>-125.24374040407157</v>
      </c>
      <c r="M53">
        <f t="shared" si="17"/>
        <v>-14.196451470613933</v>
      </c>
      <c r="N53">
        <f t="shared" si="10"/>
        <v>-3.4994596673764002</v>
      </c>
      <c r="O53">
        <f t="shared" si="11"/>
        <v>-28.099382705990067</v>
      </c>
      <c r="P53">
        <f t="shared" si="18"/>
        <v>-35.15126214886979</v>
      </c>
      <c r="Q53">
        <f t="shared" si="13"/>
        <v>1.0191575421589669</v>
      </c>
    </row>
    <row r="54" spans="1:17" x14ac:dyDescent="0.3">
      <c r="A54">
        <f t="shared" si="14"/>
        <v>-2.8571428571428656</v>
      </c>
      <c r="B54">
        <f t="shared" si="0"/>
        <v>5.1611392208287858E-2</v>
      </c>
      <c r="C54">
        <f t="shared" si="1"/>
        <v>-4.5539463713195174E-3</v>
      </c>
      <c r="D54">
        <f t="shared" si="2"/>
        <v>0.99842604793619794</v>
      </c>
      <c r="E54">
        <f t="shared" si="3"/>
        <v>5.6084104722327145E-2</v>
      </c>
      <c r="F54">
        <f t="shared" si="4"/>
        <v>-0.10364550982272089</v>
      </c>
      <c r="G54">
        <f t="shared" si="5"/>
        <v>3.6275928437952201E-2</v>
      </c>
      <c r="H54" t="str">
        <f t="shared" si="6"/>
        <v/>
      </c>
      <c r="I54">
        <f t="shared" si="15"/>
        <v>1.026937800538956</v>
      </c>
      <c r="K54">
        <f t="shared" si="7"/>
        <v>0.41090959071267469</v>
      </c>
      <c r="L54">
        <f t="shared" si="16"/>
        <v>-123.17349357046551</v>
      </c>
      <c r="M54">
        <f t="shared" si="17"/>
        <v>-13.905497252578954</v>
      </c>
      <c r="N54">
        <f t="shared" si="10"/>
        <v>-3.4970426616626469</v>
      </c>
      <c r="O54">
        <f t="shared" si="11"/>
        <v>-28.124699262423437</v>
      </c>
      <c r="P54">
        <f t="shared" si="18"/>
        <v>-35.197297577785555</v>
      </c>
      <c r="Q54">
        <f t="shared" si="13"/>
        <v>1.0192125068747977</v>
      </c>
    </row>
    <row r="55" spans="1:17" x14ac:dyDescent="0.3">
      <c r="A55">
        <f t="shared" si="14"/>
        <v>-2.8048780487804965</v>
      </c>
      <c r="B55">
        <f t="shared" si="0"/>
        <v>5.0392980951656265E-2</v>
      </c>
      <c r="C55">
        <f t="shared" si="1"/>
        <v>-4.4464394957343762E-3</v>
      </c>
      <c r="D55">
        <f t="shared" si="2"/>
        <v>0.99849933724308126</v>
      </c>
      <c r="E55">
        <f t="shared" si="3"/>
        <v>5.4763797577665446E-2</v>
      </c>
      <c r="F55">
        <f t="shared" si="4"/>
        <v>-0.10223777293621999</v>
      </c>
      <c r="G55">
        <f t="shared" si="5"/>
        <v>3.6449988612043537E-2</v>
      </c>
      <c r="H55" t="str">
        <f t="shared" si="6"/>
        <v/>
      </c>
      <c r="I55">
        <f t="shared" si="15"/>
        <v>1.0269346990950505</v>
      </c>
      <c r="K55">
        <f t="shared" si="7"/>
        <v>0.41107311137918678</v>
      </c>
      <c r="L55">
        <f t="shared" si="16"/>
        <v>-121.10324673685945</v>
      </c>
      <c r="M55">
        <f t="shared" si="17"/>
        <v>-13.614543034543974</v>
      </c>
      <c r="N55">
        <f t="shared" si="10"/>
        <v>-3.4945554304736102</v>
      </c>
      <c r="O55">
        <f t="shared" si="11"/>
        <v>-28.150579851312571</v>
      </c>
      <c r="P55">
        <f t="shared" si="18"/>
        <v>-35.244455883757723</v>
      </c>
      <c r="Q55">
        <f t="shared" si="13"/>
        <v>1.0192689524903376</v>
      </c>
    </row>
    <row r="56" spans="1:17" x14ac:dyDescent="0.3">
      <c r="A56">
        <f t="shared" si="14"/>
        <v>-2.7526132404181274</v>
      </c>
      <c r="B56">
        <f t="shared" si="0"/>
        <v>4.9140719312254291E-2</v>
      </c>
      <c r="C56">
        <f t="shared" si="1"/>
        <v>-4.3359458216694962E-3</v>
      </c>
      <c r="D56">
        <f t="shared" si="2"/>
        <v>0.99857285268360996</v>
      </c>
      <c r="E56">
        <f t="shared" si="3"/>
        <v>5.3406534088231601E-2</v>
      </c>
      <c r="F56">
        <f t="shared" si="4"/>
        <v>-0.10083020493238556</v>
      </c>
      <c r="G56">
        <f t="shared" si="5"/>
        <v>3.6630720019739951E-2</v>
      </c>
      <c r="H56" t="str">
        <f t="shared" si="6"/>
        <v/>
      </c>
      <c r="I56">
        <f t="shared" si="15"/>
        <v>1.026931467806699</v>
      </c>
      <c r="K56">
        <f t="shared" si="7"/>
        <v>0.41124269344502901</v>
      </c>
      <c r="L56">
        <f t="shared" si="16"/>
        <v>-119.0329999032534</v>
      </c>
      <c r="M56">
        <f t="shared" si="17"/>
        <v>-13.323588816508996</v>
      </c>
      <c r="N56">
        <f t="shared" si="10"/>
        <v>-3.4919949002781516</v>
      </c>
      <c r="O56">
        <f t="shared" si="11"/>
        <v>-28.177041220416786</v>
      </c>
      <c r="P56">
        <f t="shared" si="18"/>
        <v>-35.292776181556533</v>
      </c>
      <c r="Q56">
        <f t="shared" si="13"/>
        <v>1.0193269383054218</v>
      </c>
    </row>
    <row r="57" spans="1:17" x14ac:dyDescent="0.3">
      <c r="A57">
        <f t="shared" si="14"/>
        <v>-2.7003484320557583</v>
      </c>
      <c r="B57">
        <f t="shared" si="0"/>
        <v>4.7853176751126665E-2</v>
      </c>
      <c r="C57">
        <f t="shared" si="1"/>
        <v>-4.222339125099412E-3</v>
      </c>
      <c r="D57">
        <f t="shared" si="2"/>
        <v>0.99864652510934371</v>
      </c>
      <c r="E57">
        <f t="shared" si="3"/>
        <v>5.2010747803054917E-2</v>
      </c>
      <c r="F57">
        <f t="shared" si="4"/>
        <v>-9.9422812980884775E-2</v>
      </c>
      <c r="G57">
        <f t="shared" si="5"/>
        <v>3.6818512678082366E-2</v>
      </c>
      <c r="H57" t="str">
        <f t="shared" si="6"/>
        <v/>
      </c>
      <c r="I57">
        <f t="shared" si="15"/>
        <v>1.0269280993387151</v>
      </c>
      <c r="K57">
        <f t="shared" si="7"/>
        <v>0.41141868030140466</v>
      </c>
      <c r="L57">
        <f t="shared" si="16"/>
        <v>-116.96275306964733</v>
      </c>
      <c r="M57">
        <f t="shared" si="17"/>
        <v>-13.032634598474017</v>
      </c>
      <c r="N57">
        <f t="shared" si="10"/>
        <v>-3.4893578175330155</v>
      </c>
      <c r="O57">
        <f t="shared" si="11"/>
        <v>-28.204100602485184</v>
      </c>
      <c r="P57">
        <f t="shared" si="18"/>
        <v>-35.342299244440824</v>
      </c>
      <c r="Q57">
        <f t="shared" si="13"/>
        <v>1.019386526739587</v>
      </c>
    </row>
    <row r="58" spans="1:17" x14ac:dyDescent="0.3">
      <c r="A58">
        <f t="shared" si="14"/>
        <v>-2.6480836236933891</v>
      </c>
      <c r="B58">
        <f t="shared" si="0"/>
        <v>4.6528840970259097E-2</v>
      </c>
      <c r="C58">
        <f t="shared" si="1"/>
        <v>-4.1054859679640378E-3</v>
      </c>
      <c r="D58">
        <f t="shared" si="2"/>
        <v>0.99872027682150277</v>
      </c>
      <c r="E58">
        <f t="shared" si="3"/>
        <v>5.0574782901964717E-2</v>
      </c>
      <c r="F58">
        <f t="shared" si="4"/>
        <v>-9.8015604662157071E-2</v>
      </c>
      <c r="G58">
        <f t="shared" si="5"/>
        <v>3.7013787550051289E-2</v>
      </c>
      <c r="H58" t="str">
        <f t="shared" si="6"/>
        <v/>
      </c>
      <c r="I58">
        <f t="shared" si="15"/>
        <v>1.0269245858316569</v>
      </c>
      <c r="K58">
        <f t="shared" si="7"/>
        <v>0.4116014417772263</v>
      </c>
      <c r="L58">
        <f t="shared" si="16"/>
        <v>-114.89250623604127</v>
      </c>
      <c r="M58">
        <f t="shared" si="17"/>
        <v>-12.741680380439039</v>
      </c>
      <c r="N58">
        <f t="shared" si="10"/>
        <v>-3.4866407354664761</v>
      </c>
      <c r="O58">
        <f t="shared" si="11"/>
        <v>-28.231775711633063</v>
      </c>
      <c r="P58">
        <f t="shared" si="18"/>
        <v>-35.393067575439602</v>
      </c>
      <c r="Q58">
        <f t="shared" si="13"/>
        <v>1.0194477835324418</v>
      </c>
    </row>
    <row r="59" spans="1:17" x14ac:dyDescent="0.3">
      <c r="A59">
        <f t="shared" si="14"/>
        <v>-2.59581881533102</v>
      </c>
      <c r="B59">
        <f t="shared" si="0"/>
        <v>4.5166111986981144E-2</v>
      </c>
      <c r="C59">
        <f t="shared" si="1"/>
        <v>-3.9852451753218656E-3</v>
      </c>
      <c r="D59">
        <f t="shared" si="2"/>
        <v>0.99879402061288935</v>
      </c>
      <c r="E59">
        <f t="shared" si="3"/>
        <v>4.9096887762251337E-2</v>
      </c>
      <c r="F59">
        <f t="shared" si="4"/>
        <v>-9.660858799719256E-2</v>
      </c>
      <c r="G59">
        <f t="shared" si="5"/>
        <v>3.721699967140156E-2</v>
      </c>
      <c r="H59" t="str">
        <f t="shared" si="6"/>
        <v/>
      </c>
      <c r="I59">
        <f t="shared" si="15"/>
        <v>1.0269209188563211</v>
      </c>
      <c r="K59">
        <f t="shared" si="7"/>
        <v>0.41179137673334998</v>
      </c>
      <c r="L59">
        <f t="shared" si="16"/>
        <v>-112.82225940243521</v>
      </c>
      <c r="M59">
        <f t="shared" si="17"/>
        <v>-12.450726162404059</v>
      </c>
      <c r="N59">
        <f t="shared" si="10"/>
        <v>-3.4838399996955336</v>
      </c>
      <c r="O59">
        <f t="shared" si="11"/>
        <v>-28.260084735622367</v>
      </c>
      <c r="P59">
        <f t="shared" si="18"/>
        <v>-35.445125480022263</v>
      </c>
      <c r="Q59">
        <f t="shared" si="13"/>
        <v>1.0195107779588932</v>
      </c>
    </row>
    <row r="60" spans="1:17" x14ac:dyDescent="0.3">
      <c r="A60">
        <f t="shared" si="14"/>
        <v>-2.5435540069686509</v>
      </c>
      <c r="B60">
        <f t="shared" si="0"/>
        <v>4.3763295685430359E-2</v>
      </c>
      <c r="C60">
        <f t="shared" si="1"/>
        <v>-3.8614672663615022E-3</v>
      </c>
      <c r="D60">
        <f t="shared" si="2"/>
        <v>0.99886765869515437</v>
      </c>
      <c r="E60">
        <f t="shared" si="3"/>
        <v>4.7575207964448772E-2</v>
      </c>
      <c r="F60">
        <f t="shared" si="4"/>
        <v>-9.5201771479933223E-2</v>
      </c>
      <c r="G60">
        <f t="shared" si="5"/>
        <v>3.74286416640284E-2</v>
      </c>
      <c r="H60" t="str">
        <f t="shared" si="6"/>
        <v/>
      </c>
      <c r="I60">
        <f t="shared" si="15"/>
        <v>1.0269170893635622</v>
      </c>
      <c r="K60">
        <f t="shared" si="7"/>
        <v>0.41198891596839915</v>
      </c>
      <c r="L60">
        <f t="shared" si="16"/>
        <v>-110.75201256882914</v>
      </c>
      <c r="M60">
        <f t="shared" si="17"/>
        <v>-12.15977194436908</v>
      </c>
      <c r="N60">
        <f t="shared" si="10"/>
        <v>-3.4809517325565165</v>
      </c>
      <c r="O60">
        <f t="shared" si="11"/>
        <v>-28.289046323193787</v>
      </c>
      <c r="P60">
        <f t="shared" si="18"/>
        <v>-35.498519139736992</v>
      </c>
      <c r="Q60">
        <f t="shared" si="13"/>
        <v>1.0195755830604218</v>
      </c>
    </row>
    <row r="61" spans="1:17" x14ac:dyDescent="0.3">
      <c r="A61">
        <f t="shared" si="14"/>
        <v>-2.4912891986062817</v>
      </c>
      <c r="B61">
        <f t="shared" si="0"/>
        <v>4.2318596790432345E-2</v>
      </c>
      <c r="C61">
        <f t="shared" si="1"/>
        <v>-3.7339938344499125E-3</v>
      </c>
      <c r="D61">
        <f t="shared" si="2"/>
        <v>0.99894108149628158</v>
      </c>
      <c r="E61">
        <f t="shared" si="3"/>
        <v>4.6007778679690386E-2</v>
      </c>
      <c r="F61">
        <f t="shared" si="4"/>
        <v>-9.3795164112569523E-2</v>
      </c>
      <c r="G61">
        <f t="shared" si="5"/>
        <v>3.7649247692737545E-2</v>
      </c>
      <c r="H61" t="str">
        <f t="shared" si="6"/>
        <v/>
      </c>
      <c r="I61">
        <f t="shared" si="15"/>
        <v>1.0269130876288921</v>
      </c>
      <c r="K61">
        <f t="shared" si="7"/>
        <v>0.41219452548073188</v>
      </c>
      <c r="L61">
        <f t="shared" si="16"/>
        <v>-108.68176573522308</v>
      </c>
      <c r="M61">
        <f t="shared" si="17"/>
        <v>-11.868817726334102</v>
      </c>
      <c r="N61">
        <f t="shared" si="10"/>
        <v>-3.4779718160148243</v>
      </c>
      <c r="O61">
        <f t="shared" si="11"/>
        <v>-28.318679565441037</v>
      </c>
      <c r="P61">
        <f t="shared" si="18"/>
        <v>-35.553296686271871</v>
      </c>
      <c r="Q61">
        <f t="shared" si="13"/>
        <v>1.0196422758937085</v>
      </c>
    </row>
    <row r="62" spans="1:17" x14ac:dyDescent="0.3">
      <c r="A62">
        <f t="shared" si="14"/>
        <v>-2.4390243902439126</v>
      </c>
      <c r="B62">
        <f t="shared" si="0"/>
        <v>4.0830111202526859E-2</v>
      </c>
      <c r="C62">
        <f t="shared" si="1"/>
        <v>-3.6026568708111932E-3</v>
      </c>
      <c r="D62">
        <f t="shared" si="2"/>
        <v>0.99901416631095263</v>
      </c>
      <c r="E62">
        <f t="shared" si="3"/>
        <v>4.4392516374184746E-2</v>
      </c>
      <c r="F62">
        <f t="shared" si="4"/>
        <v>-9.2388775444037632E-2</v>
      </c>
      <c r="G62">
        <f t="shared" si="5"/>
        <v>3.7879397932055268E-2</v>
      </c>
      <c r="H62" t="str">
        <f t="shared" si="6"/>
        <v/>
      </c>
      <c r="I62">
        <f t="shared" si="15"/>
        <v>1.0269089031912437</v>
      </c>
      <c r="K62">
        <f t="shared" si="7"/>
        <v>0.41240871013853964</v>
      </c>
      <c r="L62">
        <f t="shared" si="16"/>
        <v>-106.61151890161702</v>
      </c>
      <c r="M62">
        <f t="shared" si="17"/>
        <v>-11.577863508299123</v>
      </c>
      <c r="N62">
        <f t="shared" si="10"/>
        <v>-3.4748958730035797</v>
      </c>
      <c r="O62">
        <f t="shared" si="11"/>
        <v>-28.349003970031362</v>
      </c>
      <c r="P62">
        <f t="shared" si="18"/>
        <v>-35.609508275240643</v>
      </c>
      <c r="Q62">
        <f t="shared" si="13"/>
        <v>1.0197109377980018</v>
      </c>
    </row>
    <row r="63" spans="1:17" x14ac:dyDescent="0.3">
      <c r="A63">
        <f t="shared" si="14"/>
        <v>-2.3867595818815435</v>
      </c>
      <c r="B63">
        <f t="shared" si="0"/>
        <v>3.9295817625327627E-2</v>
      </c>
      <c r="C63">
        <f t="shared" si="1"/>
        <v>-3.4672780257642023E-3</v>
      </c>
      <c r="D63">
        <f t="shared" si="2"/>
        <v>0.99908677578387739</v>
      </c>
      <c r="E63">
        <f t="shared" si="3"/>
        <v>4.2727209758844184E-2</v>
      </c>
      <c r="F63">
        <f t="shared" si="4"/>
        <v>-9.0982615612061071E-2</v>
      </c>
      <c r="G63">
        <f t="shared" si="5"/>
        <v>3.8119723621403527E-2</v>
      </c>
      <c r="H63" t="str">
        <f t="shared" si="6"/>
        <v/>
      </c>
      <c r="I63">
        <f t="shared" si="15"/>
        <v>1.0269045247851516</v>
      </c>
      <c r="K63">
        <f t="shared" si="7"/>
        <v>0.41263201781891951</v>
      </c>
      <c r="L63">
        <f t="shared" si="16"/>
        <v>-104.54127206801095</v>
      </c>
      <c r="M63">
        <f t="shared" si="17"/>
        <v>-11.286909290264145</v>
      </c>
      <c r="N63">
        <f t="shared" si="10"/>
        <v>-3.4717192470228562</v>
      </c>
      <c r="O63">
        <f t="shared" si="11"/>
        <v>-28.380039426854495</v>
      </c>
      <c r="P63">
        <f t="shared" si="18"/>
        <v>-35.667206158808192</v>
      </c>
      <c r="Q63">
        <f t="shared" si="13"/>
        <v>1.0197816546827332</v>
      </c>
    </row>
    <row r="64" spans="1:17" x14ac:dyDescent="0.3">
      <c r="A64">
        <f t="shared" si="14"/>
        <v>-2.3344947735191743</v>
      </c>
      <c r="B64">
        <f t="shared" si="0"/>
        <v>3.7713568407800276E-2</v>
      </c>
      <c r="C64">
        <f t="shared" si="1"/>
        <v>-3.3276678006882595E-3</v>
      </c>
      <c r="D64">
        <f t="shared" si="2"/>
        <v>0.99915875620319461</v>
      </c>
      <c r="E64">
        <f t="shared" si="3"/>
        <v>4.1009509903010069E-2</v>
      </c>
      <c r="F64">
        <f t="shared" si="4"/>
        <v>-8.9576695389121427E-2</v>
      </c>
      <c r="G64">
        <f t="shared" si="5"/>
        <v>3.8370912801011542E-2</v>
      </c>
      <c r="H64" t="str">
        <f t="shared" si="6"/>
        <v/>
      </c>
      <c r="I64">
        <f t="shared" si="15"/>
        <v>1.0268999402655785</v>
      </c>
      <c r="K64">
        <f t="shared" si="7"/>
        <v>0.41286504408735825</v>
      </c>
      <c r="L64">
        <f t="shared" si="16"/>
        <v>-102.47102523440489</v>
      </c>
      <c r="M64">
        <f t="shared" si="17"/>
        <v>-10.995955072229165</v>
      </c>
      <c r="N64">
        <f t="shared" si="10"/>
        <v>-3.4684369798105914</v>
      </c>
      <c r="O64">
        <f t="shared" si="11"/>
        <v>-28.411806163419023</v>
      </c>
      <c r="P64">
        <f t="shared" si="18"/>
        <v>-35.726444756043122</v>
      </c>
      <c r="Q64">
        <f t="shared" si="13"/>
        <v>1.019854517336992</v>
      </c>
    </row>
    <row r="65" spans="1:17" x14ac:dyDescent="0.3">
      <c r="A65">
        <f t="shared" si="14"/>
        <v>-2.2822299651568052</v>
      </c>
      <c r="B65">
        <f t="shared" si="0"/>
        <v>3.6081079514210669E-2</v>
      </c>
      <c r="C65">
        <f t="shared" si="1"/>
        <v>-3.1836246630185883E-3</v>
      </c>
      <c r="D65">
        <f t="shared" si="2"/>
        <v>0.99922993557754525</v>
      </c>
      <c r="E65">
        <f t="shared" si="3"/>
        <v>3.9236919421569948E-2</v>
      </c>
      <c r="F65">
        <f t="shared" si="4"/>
        <v>-8.8171026232792951E-2</v>
      </c>
      <c r="G65">
        <f t="shared" si="5"/>
        <v>3.863371683788009E-2</v>
      </c>
      <c r="H65" t="str">
        <f t="shared" si="6"/>
        <v/>
      </c>
      <c r="I65">
        <f t="shared" si="15"/>
        <v>1.0268951365244183</v>
      </c>
      <c r="K65">
        <f t="shared" si="7"/>
        <v>0.41310843750177428</v>
      </c>
      <c r="L65">
        <f t="shared" si="16"/>
        <v>-100.40077840079883</v>
      </c>
      <c r="M65">
        <f t="shared" si="17"/>
        <v>-10.705000854194187</v>
      </c>
      <c r="N65">
        <f t="shared" si="10"/>
        <v>-3.4650437868729753</v>
      </c>
      <c r="O65">
        <f t="shared" si="11"/>
        <v>-28.444324688000709</v>
      </c>
      <c r="P65">
        <f t="shared" si="18"/>
        <v>-35.787280719605626</v>
      </c>
      <c r="Q65">
        <f t="shared" si="13"/>
        <v>1.0199296217625904</v>
      </c>
    </row>
    <row r="66" spans="1:17" x14ac:dyDescent="0.3">
      <c r="A66">
        <f t="shared" si="14"/>
        <v>-2.2299651567944361</v>
      </c>
      <c r="B66">
        <f t="shared" si="0"/>
        <v>3.4395919523235598E-2</v>
      </c>
      <c r="C66">
        <f t="shared" si="1"/>
        <v>-3.0349340755796116E-3</v>
      </c>
      <c r="D66">
        <f t="shared" si="2"/>
        <v>0.99930012146635283</v>
      </c>
      <c r="E66">
        <f t="shared" si="3"/>
        <v>3.7406780633095445E-2</v>
      </c>
      <c r="F66">
        <f t="shared" si="4"/>
        <v>-8.6765620340930161E-2</v>
      </c>
      <c r="G66">
        <f t="shared" si="5"/>
        <v>3.8908957871635674E-2</v>
      </c>
      <c r="H66" t="str">
        <f t="shared" si="6"/>
        <v/>
      </c>
      <c r="I66">
        <f t="shared" si="15"/>
        <v>1.0268900993976415</v>
      </c>
      <c r="K66">
        <f t="shared" si="7"/>
        <v>0.41336290564058414</v>
      </c>
      <c r="L66">
        <f t="shared" si="16"/>
        <v>-98.330531567192764</v>
      </c>
      <c r="M66">
        <f t="shared" si="17"/>
        <v>-10.414046636159208</v>
      </c>
      <c r="N66">
        <f t="shared" si="10"/>
        <v>-3.4615340306355313</v>
      </c>
      <c r="O66">
        <f t="shared" si="11"/>
        <v>-28.47761571817291</v>
      </c>
      <c r="P66">
        <f t="shared" si="18"/>
        <v>-35.849772997039295</v>
      </c>
      <c r="Q66">
        <f t="shared" si="13"/>
        <v>1.0200070695325625</v>
      </c>
    </row>
    <row r="67" spans="1:17" x14ac:dyDescent="0.3">
      <c r="A67">
        <f t="shared" si="14"/>
        <v>-2.1777003484320669</v>
      </c>
      <c r="B67">
        <f t="shared" si="0"/>
        <v>3.2655497544806643E-2</v>
      </c>
      <c r="C67">
        <f t="shared" si="1"/>
        <v>-2.8813674304241157E-3</v>
      </c>
      <c r="D67">
        <f t="shared" si="2"/>
        <v>0.99936909852806222</v>
      </c>
      <c r="E67">
        <f t="shared" si="3"/>
        <v>3.551626257376013E-2</v>
      </c>
      <c r="F67">
        <f t="shared" si="4"/>
        <v>-8.5360490712261664E-2</v>
      </c>
      <c r="G67">
        <f t="shared" si="5"/>
        <v>3.9197537335070351E-2</v>
      </c>
      <c r="H67" t="str">
        <f t="shared" si="6"/>
        <v/>
      </c>
      <c r="I67">
        <f t="shared" si="15"/>
        <v>1.0268848135618573</v>
      </c>
      <c r="K67">
        <f t="shared" si="7"/>
        <v>0.41362922197277796</v>
      </c>
      <c r="L67">
        <f t="shared" si="16"/>
        <v>-96.260284733586701</v>
      </c>
      <c r="M67">
        <f t="shared" si="17"/>
        <v>-10.123092418124228</v>
      </c>
      <c r="N67">
        <f t="shared" si="10"/>
        <v>-3.457901690945842</v>
      </c>
      <c r="O67">
        <f t="shared" si="11"/>
        <v>-28.511700091901446</v>
      </c>
      <c r="P67">
        <f t="shared" si="18"/>
        <v>-35.913982884519719</v>
      </c>
      <c r="Q67">
        <f t="shared" si="13"/>
        <v>1.0200869681770546</v>
      </c>
    </row>
    <row r="68" spans="1:17" x14ac:dyDescent="0.3">
      <c r="A68">
        <f t="shared" si="14"/>
        <v>-2.1254355400696978</v>
      </c>
      <c r="B68">
        <f t="shared" si="0"/>
        <v>3.0857049928397256E-2</v>
      </c>
      <c r="C68">
        <f t="shared" si="1"/>
        <v>-2.7226808760350517E-3</v>
      </c>
      <c r="D68">
        <f t="shared" si="2"/>
        <v>0.99943662574547965</v>
      </c>
      <c r="E68">
        <f t="shared" si="3"/>
        <v>3.3562346736932591E-2</v>
      </c>
      <c r="F68">
        <f t="shared" si="4"/>
        <v>-8.3955651213016833E-2</v>
      </c>
      <c r="G68">
        <f t="shared" si="5"/>
        <v>3.9500445734648691E-2</v>
      </c>
      <c r="H68" t="str">
        <f t="shared" si="6"/>
        <v/>
      </c>
      <c r="I68">
        <f t="shared" si="15"/>
        <v>1.0268792624188845</v>
      </c>
      <c r="K68">
        <f t="shared" si="7"/>
        <v>0.41390823371049557</v>
      </c>
      <c r="L68">
        <f t="shared" si="16"/>
        <v>-94.190037899980652</v>
      </c>
      <c r="M68">
        <f t="shared" si="17"/>
        <v>-9.8321382000892505</v>
      </c>
      <c r="N68">
        <f t="shared" si="10"/>
        <v>-3.4541403326243474</v>
      </c>
      <c r="O68">
        <f t="shared" si="11"/>
        <v>-28.54659865785068</v>
      </c>
      <c r="P68">
        <f t="shared" si="18"/>
        <v>-35.979974070405561</v>
      </c>
      <c r="Q68">
        <f t="shared" si="13"/>
        <v>1.0201694315986778</v>
      </c>
    </row>
    <row r="69" spans="1:17" x14ac:dyDescent="0.3">
      <c r="A69">
        <f t="shared" si="14"/>
        <v>-2.0731707317073287</v>
      </c>
      <c r="B69">
        <f t="shared" si="0"/>
        <v>2.8997625619336064E-2</v>
      </c>
      <c r="C69">
        <f t="shared" si="1"/>
        <v>-2.5586140252355353E-3</v>
      </c>
      <c r="D69">
        <f t="shared" si="2"/>
        <v>0.99950243328076327</v>
      </c>
      <c r="E69">
        <f t="shared" si="3"/>
        <v>3.1541811391126634E-2</v>
      </c>
      <c r="F69">
        <f t="shared" si="4"/>
        <v>-8.2551116650295117E-2</v>
      </c>
      <c r="G69">
        <f t="shared" si="5"/>
        <v>3.9818773913671536E-2</v>
      </c>
      <c r="H69" t="str">
        <f t="shared" si="6"/>
        <v/>
      </c>
      <c r="I69">
        <f t="shared" si="15"/>
        <v>1.0268734279667422</v>
      </c>
      <c r="K69">
        <f t="shared" si="7"/>
        <v>0.41420087081202689</v>
      </c>
      <c r="L69">
        <f t="shared" si="16"/>
        <v>-92.119791066374589</v>
      </c>
      <c r="M69">
        <f t="shared" si="17"/>
        <v>-9.541183982054271</v>
      </c>
      <c r="N69">
        <f t="shared" si="10"/>
        <v>-3.4502430697201798</v>
      </c>
      <c r="O69">
        <f t="shared" si="11"/>
        <v>-28.582332140905443</v>
      </c>
      <c r="P69">
        <f t="shared" si="18"/>
        <v>-36.047812665317529</v>
      </c>
      <c r="Q69">
        <f t="shared" si="13"/>
        <v>1.0202545805194974</v>
      </c>
    </row>
    <row r="70" spans="1:17" x14ac:dyDescent="0.3">
      <c r="A70">
        <f t="shared" si="14"/>
        <v>-2.0209059233449596</v>
      </c>
      <c r="B70">
        <f t="shared" si="0"/>
        <v>2.707406999994354E-2</v>
      </c>
      <c r="C70">
        <f t="shared" si="1"/>
        <v>-2.3888885294067828E-3</v>
      </c>
      <c r="D70">
        <f t="shared" si="2"/>
        <v>0.99956621890482522</v>
      </c>
      <c r="E70">
        <f t="shared" si="3"/>
        <v>2.9451214309617686E-2</v>
      </c>
      <c r="F70">
        <f t="shared" si="4"/>
        <v>-8.1146902852985398E-2</v>
      </c>
      <c r="G70">
        <f t="shared" si="5"/>
        <v>4.0153726066908056E-2</v>
      </c>
      <c r="H70" t="str">
        <f t="shared" si="6"/>
        <v/>
      </c>
      <c r="I70">
        <f t="shared" si="15"/>
        <v>1.0268672906551928</v>
      </c>
      <c r="K70">
        <f t="shared" si="7"/>
        <v>0.41450815633679367</v>
      </c>
      <c r="L70">
        <f t="shared" si="16"/>
        <v>-90.049544232768525</v>
      </c>
      <c r="M70">
        <f t="shared" si="17"/>
        <v>-9.2502297640192932</v>
      </c>
      <c r="N70">
        <f t="shared" si="10"/>
        <v>-3.4462025260838391</v>
      </c>
      <c r="O70">
        <f t="shared" si="11"/>
        <v>-28.618920978142647</v>
      </c>
      <c r="P70">
        <f t="shared" si="18"/>
        <v>-36.117567214712814</v>
      </c>
      <c r="Q70">
        <f t="shared" si="13"/>
        <v>1.0203425429619084</v>
      </c>
    </row>
    <row r="71" spans="1:17" x14ac:dyDescent="0.3">
      <c r="A71">
        <f t="shared" si="14"/>
        <v>-1.9686411149825902</v>
      </c>
      <c r="B71">
        <f t="shared" si="0"/>
        <v>2.5083007029378362E-2</v>
      </c>
      <c r="C71">
        <f t="shared" si="1"/>
        <v>-2.2132065025922084E-3</v>
      </c>
      <c r="D71">
        <f t="shared" si="2"/>
        <v>0.99962764393671488</v>
      </c>
      <c r="E71">
        <f t="shared" si="3"/>
        <v>2.728687372221885E-2</v>
      </c>
      <c r="F71">
        <f t="shared" si="4"/>
        <v>-7.9743026761154454E-2</v>
      </c>
      <c r="G71">
        <f t="shared" si="5"/>
        <v>4.0506634832656978E-2</v>
      </c>
      <c r="H71" t="str">
        <f t="shared" si="6"/>
        <v/>
      </c>
      <c r="I71">
        <f t="shared" si="15"/>
        <v>1.0268608292236987</v>
      </c>
      <c r="K71">
        <f t="shared" si="7"/>
        <v>0.41483121839525383</v>
      </c>
      <c r="L71">
        <f t="shared" si="16"/>
        <v>-87.979297399162448</v>
      </c>
      <c r="M71">
        <f t="shared" si="17"/>
        <v>-8.9592755459843119</v>
      </c>
      <c r="N71">
        <f t="shared" si="10"/>
        <v>-3.4420107918167924</v>
      </c>
      <c r="O71">
        <f t="shared" si="11"/>
        <v>-28.656385119559154</v>
      </c>
      <c r="P71">
        <f t="shared" si="18"/>
        <v>-36.189308688994004</v>
      </c>
      <c r="Q71">
        <f t="shared" si="13"/>
        <v>1.0204334547657212</v>
      </c>
    </row>
    <row r="72" spans="1:17" x14ac:dyDescent="0.3">
      <c r="A72">
        <f t="shared" si="14"/>
        <v>-1.9163763066202208</v>
      </c>
      <c r="B72">
        <f t="shared" si="0"/>
        <v>2.3020819469487162E-2</v>
      </c>
      <c r="C72">
        <f t="shared" si="1"/>
        <v>-2.0312487767194555E-3</v>
      </c>
      <c r="D72">
        <f t="shared" si="2"/>
        <v>0.99968632861764439</v>
      </c>
      <c r="E72">
        <f t="shared" si="3"/>
        <v>2.5044847273941954E-2</v>
      </c>
      <c r="F72">
        <f t="shared" si="4"/>
        <v>-7.8339506524953265E-2</v>
      </c>
      <c r="G72">
        <f t="shared" si="5"/>
        <v>4.0878978859384449E-2</v>
      </c>
      <c r="H72" t="str">
        <f t="shared" si="6"/>
        <v/>
      </c>
      <c r="I72">
        <f t="shared" si="15"/>
        <v>1.0268540205193162</v>
      </c>
      <c r="K72">
        <f t="shared" si="7"/>
        <v>0.41517130398788321</v>
      </c>
      <c r="L72">
        <f t="shared" si="16"/>
        <v>-85.909050565556385</v>
      </c>
      <c r="M72">
        <f t="shared" si="17"/>
        <v>-8.6683213279493323</v>
      </c>
      <c r="N72">
        <f t="shared" si="10"/>
        <v>-3.4376593750987086</v>
      </c>
      <c r="O72">
        <f t="shared" si="11"/>
        <v>-28.694743786745306</v>
      </c>
      <c r="P72">
        <f t="shared" si="18"/>
        <v>-36.263110445054998</v>
      </c>
      <c r="Q72">
        <f t="shared" si="13"/>
        <v>1.0205274601437964</v>
      </c>
    </row>
    <row r="73" spans="1:17" x14ac:dyDescent="0.3">
      <c r="A73">
        <f t="shared" si="14"/>
        <v>-1.8641114982578515</v>
      </c>
      <c r="B73">
        <f t="shared" si="0"/>
        <v>2.0883626953004553E-2</v>
      </c>
      <c r="C73">
        <f t="shared" si="1"/>
        <v>-1.8426729664415781E-3</v>
      </c>
      <c r="D73">
        <f t="shared" si="2"/>
        <v>0.99974184683137202</v>
      </c>
      <c r="E73">
        <f t="shared" si="3"/>
        <v>2.2720908744974334E-2</v>
      </c>
      <c r="F73">
        <f t="shared" si="4"/>
        <v>-7.6936361614240376E-2</v>
      </c>
      <c r="G73">
        <f t="shared" si="5"/>
        <v>4.1272403333246444E-2</v>
      </c>
      <c r="H73" t="str">
        <f t="shared" si="6"/>
        <v/>
      </c>
      <c r="I73">
        <f t="shared" si="15"/>
        <v>1.0268468392916399</v>
      </c>
      <c r="K73">
        <f t="shared" si="7"/>
        <v>0.41552979509106303</v>
      </c>
      <c r="L73">
        <f t="shared" si="16"/>
        <v>-83.838803731950307</v>
      </c>
      <c r="M73">
        <f t="shared" si="17"/>
        <v>-8.3773671099143527</v>
      </c>
      <c r="N73">
        <f t="shared" si="10"/>
        <v>-3.433139148824865</v>
      </c>
      <c r="O73">
        <f t="shared" si="11"/>
        <v>-28.734015181344784</v>
      </c>
      <c r="P73">
        <f t="shared" si="18"/>
        <v>-36.339048151771948</v>
      </c>
      <c r="Q73">
        <f t="shared" si="13"/>
        <v>1.0206247122785432</v>
      </c>
    </row>
    <row r="74" spans="1:17" x14ac:dyDescent="0.3">
      <c r="A74">
        <f t="shared" si="14"/>
        <v>-1.8118466898954821</v>
      </c>
      <c r="B74">
        <f t="shared" si="0"/>
        <v>1.8667261614346564E-2</v>
      </c>
      <c r="C74">
        <f t="shared" si="1"/>
        <v>-1.6471113189129322E-3</v>
      </c>
      <c r="D74">
        <f t="shared" si="2"/>
        <v>0.99979372006722456</v>
      </c>
      <c r="E74">
        <f t="shared" si="3"/>
        <v>2.0310522251785416E-2</v>
      </c>
      <c r="F74">
        <f t="shared" si="4"/>
        <v>-7.5533612940297104E-2</v>
      </c>
      <c r="G74">
        <f t="shared" si="5"/>
        <v>4.1688744065125245E-2</v>
      </c>
      <c r="H74" t="str">
        <f t="shared" si="6"/>
        <v/>
      </c>
      <c r="I74">
        <f t="shared" si="15"/>
        <v>1.0268392579614478</v>
      </c>
      <c r="K74">
        <f t="shared" si="7"/>
        <v>0.41590822742732286</v>
      </c>
      <c r="L74">
        <f t="shared" si="16"/>
        <v>-81.768556898344244</v>
      </c>
      <c r="M74">
        <f t="shared" si="17"/>
        <v>-8.0864128918793714</v>
      </c>
      <c r="N74">
        <f t="shared" si="10"/>
        <v>-3.4284402914077976</v>
      </c>
      <c r="O74">
        <f t="shared" si="11"/>
        <v>-28.774216133510354</v>
      </c>
      <c r="P74">
        <f t="shared" si="18"/>
        <v>-36.417199670235298</v>
      </c>
      <c r="Q74">
        <f t="shared" si="13"/>
        <v>1.020725373961497</v>
      </c>
    </row>
    <row r="75" spans="1:17" x14ac:dyDescent="0.3">
      <c r="A75">
        <f t="shared" si="14"/>
        <v>-1.7595818815331128</v>
      </c>
      <c r="B75">
        <f t="shared" si="0"/>
        <v>1.6367240961003015E-2</v>
      </c>
      <c r="C75">
        <f t="shared" si="1"/>
        <v>-1.4441683200885013E-3</v>
      </c>
      <c r="D75">
        <f t="shared" si="2"/>
        <v>0.99984141050361308</v>
      </c>
      <c r="E75">
        <f t="shared" si="3"/>
        <v>1.7808813608589397E-2</v>
      </c>
      <c r="F75">
        <f t="shared" si="4"/>
        <v>-7.4131282991213007E-2</v>
      </c>
      <c r="G75">
        <f t="shared" si="5"/>
        <v>4.2130055878174241E-2</v>
      </c>
      <c r="H75" t="str">
        <f t="shared" si="6"/>
        <v/>
      </c>
      <c r="I75">
        <f t="shared" si="15"/>
        <v>1.0268312463591425</v>
      </c>
      <c r="K75">
        <f t="shared" si="7"/>
        <v>0.41630831245750344</v>
      </c>
      <c r="L75">
        <f t="shared" si="16"/>
        <v>-79.698310064738166</v>
      </c>
      <c r="M75">
        <f t="shared" si="17"/>
        <v>-7.7954586738443918</v>
      </c>
      <c r="N75">
        <f t="shared" si="10"/>
        <v>-3.4235522210069664</v>
      </c>
      <c r="O75">
        <f t="shared" si="11"/>
        <v>-28.815361678587767</v>
      </c>
      <c r="P75">
        <f t="shared" si="18"/>
        <v>-36.497644877413379</v>
      </c>
      <c r="Q75">
        <f t="shared" si="13"/>
        <v>1.020829618277995</v>
      </c>
    </row>
    <row r="76" spans="1:17" x14ac:dyDescent="0.3">
      <c r="A76">
        <f t="shared" si="14"/>
        <v>-1.7073170731707434</v>
      </c>
      <c r="B76">
        <f t="shared" si="0"/>
        <v>1.3978737613985279E-2</v>
      </c>
      <c r="C76">
        <f t="shared" si="1"/>
        <v>-1.2334180247634071E-3</v>
      </c>
      <c r="D76">
        <f t="shared" si="2"/>
        <v>0.99988431306781866</v>
      </c>
      <c r="E76">
        <f t="shared" si="3"/>
        <v>1.5210538481475518E-2</v>
      </c>
      <c r="F76">
        <f t="shared" si="4"/>
        <v>-7.2729395982760126E-2</v>
      </c>
      <c r="G76">
        <f t="shared" si="5"/>
        <v>4.2598646218473493E-2</v>
      </c>
      <c r="H76" t="str">
        <f t="shared" si="6"/>
        <v/>
      </c>
      <c r="I76">
        <f t="shared" si="15"/>
        <v>1.0268227714283984</v>
      </c>
      <c r="K76">
        <f t="shared" si="7"/>
        <v>0.41673196325906148</v>
      </c>
      <c r="L76">
        <f t="shared" si="16"/>
        <v>-77.628063231132103</v>
      </c>
      <c r="M76">
        <f t="shared" si="17"/>
        <v>-7.5045044558094123</v>
      </c>
      <c r="N76">
        <f t="shared" si="10"/>
        <v>-3.41846352234603</v>
      </c>
      <c r="O76">
        <f t="shared" si="11"/>
        <v>-28.857464547859735</v>
      </c>
      <c r="P76">
        <f t="shared" si="18"/>
        <v>-36.580465419346069</v>
      </c>
      <c r="Q76">
        <f t="shared" si="13"/>
        <v>1.0209376293386201</v>
      </c>
    </row>
    <row r="77" spans="1:17" x14ac:dyDescent="0.3">
      <c r="A77">
        <f t="shared" si="14"/>
        <v>-1.6550522648083741</v>
      </c>
      <c r="B77">
        <f t="shared" si="0"/>
        <v>1.1496545487491469E-2</v>
      </c>
      <c r="C77">
        <f t="shared" si="1"/>
        <v>-1.014401072425718E-3</v>
      </c>
      <c r="D77">
        <f t="shared" si="2"/>
        <v>0.99992174630130026</v>
      </c>
      <c r="E77">
        <f t="shared" si="3"/>
        <v>1.2510046912705918E-2</v>
      </c>
      <c r="F77">
        <f t="shared" si="4"/>
        <v>-7.1327978026853978E-2</v>
      </c>
      <c r="G77">
        <f t="shared" si="5"/>
        <v>4.3097115144646203E-2</v>
      </c>
      <c r="H77" t="str">
        <f t="shared" si="6"/>
        <v/>
      </c>
      <c r="I77">
        <f t="shared" si="15"/>
        <v>1.0268137968896709</v>
      </c>
      <c r="K77">
        <f t="shared" si="7"/>
        <v>0.41718132511597933</v>
      </c>
      <c r="L77">
        <f t="shared" si="16"/>
        <v>-75.557816397526025</v>
      </c>
      <c r="M77">
        <f t="shared" si="17"/>
        <v>-7.2135502377744309</v>
      </c>
      <c r="N77">
        <f t="shared" si="10"/>
        <v>-3.4131618651571531</v>
      </c>
      <c r="O77">
        <f t="shared" si="11"/>
        <v>-28.90053455626002</v>
      </c>
      <c r="P77">
        <f t="shared" si="18"/>
        <v>-36.665744376769467</v>
      </c>
      <c r="Q77">
        <f t="shared" si="13"/>
        <v>1.0210496030585858</v>
      </c>
    </row>
    <row r="78" spans="1:17" x14ac:dyDescent="0.3">
      <c r="A78">
        <f t="shared" si="14"/>
        <v>-1.6027874564460047</v>
      </c>
      <c r="B78">
        <f t="shared" ref="B78:B141" si="19">($C$7+$C$4*SIN($C$5/180*PI())*A78)/($C$6+$C$4*COS($C$5/180*PI())*A78)</f>
        <v>8.9150419091599438E-3</v>
      </c>
      <c r="C78">
        <f t="shared" ref="C78:C141" si="20">B78*$C$3/$C$2</f>
        <v>-7.8662134492587729E-4</v>
      </c>
      <c r="D78">
        <f t="shared" ref="D78:D141" si="21">IF(A78&lt;-$C$6/$C$4/COS($C$5/180*PI()),B78*C78/(B78*B78+1)+SQRT(B78*C78/(B78*B78+1)*B78*C78/(B78*B78+1)-(C78*C78-1)/(B78*B78+1)),B78*C78/(B78*B78+1)-SQRT(B78*C78/(B78*B78+1)*B78*C78/(B78*B78+1)-(C78*C78-1)/(B78*B78+1)))</f>
        <v>0.99995294182782424</v>
      </c>
      <c r="E78">
        <f t="shared" ref="E78:E141" si="22">SQRT(1-D78*D78)</f>
        <v>9.7012437285081462E-3</v>
      </c>
      <c r="F78">
        <f t="shared" ref="F78:F141" si="23">($C$6+$C$4*COS($C$5/180*PI())*A78)/($C$2*D78-$C$3)</f>
        <v>-6.9927057320029851E-2</v>
      </c>
      <c r="G78">
        <f t="shared" ref="G78:G141" si="24">F78/A78</f>
        <v>4.3628403154018308E-2</v>
      </c>
      <c r="H78" t="str">
        <f t="shared" ref="H78:H141" si="25">IF(ABS(COS(ATAN(($C$7+$C$4*SIN($C$5/180*PI())*A78)/($C$6+$C$4*COS($C$5/180*PI())*A78))))&lt;$H$10,I78,"")</f>
        <v/>
      </c>
      <c r="I78">
        <f t="shared" si="15"/>
        <v>1.026804282857235</v>
      </c>
      <c r="K78">
        <f t="shared" ref="K78:K141" si="26">(1-($C$4+$C$3)*COS($C$5/180*PI())*($C$6+($C$4+$C$3)*COS($C$5/180*PI())*A78+($C$4+$C$3)*SIN($C$5/180*PI())*($C$7+($C$4+$C$3)*SIN($C$5/180*PI())*A78))/$C$2)/(1-$C$3*($C$6+($C$4+$C$3)*COS($C$5/180*PI())*A78)/$C$2)</f>
        <v>0.417658811852404</v>
      </c>
      <c r="L78">
        <f t="shared" si="16"/>
        <v>-73.487569563919948</v>
      </c>
      <c r="M78">
        <f t="shared" si="17"/>
        <v>-6.9225960197394514</v>
      </c>
      <c r="N78">
        <f t="shared" ref="N78:N141" si="27">IF(L78&lt;$E$3*A78,ATAN(M78/(-L78+$E$3*A78))-PI(),ATAN(M78/(-L78+$E$3*A78)))</f>
        <v>-3.4076339131529196</v>
      </c>
      <c r="O78">
        <f t="shared" ref="O78:O141" si="28">$E$3*COS(N78)</f>
        <v>-28.94457786640552</v>
      </c>
      <c r="P78">
        <f t="shared" si="18"/>
        <v>-36.753565822123086</v>
      </c>
      <c r="Q78">
        <f t="shared" ref="Q78:Q141" si="29">(1-P78/$E$2)/(1-O78/$E$2)</f>
        <v>1.0211657479854472</v>
      </c>
    </row>
    <row r="79" spans="1:17" x14ac:dyDescent="0.3">
      <c r="A79">
        <f t="shared" ref="A79:A142" si="30">A78+$C$9</f>
        <v>-1.5505226480836354</v>
      </c>
      <c r="B79">
        <f t="shared" si="19"/>
        <v>6.2281451008533925E-3</v>
      </c>
      <c r="C79">
        <f t="shared" si="20"/>
        <v>-5.4954221478118164E-4</v>
      </c>
      <c r="D79">
        <f t="shared" si="21"/>
        <v>0.99997703218308231</v>
      </c>
      <c r="E79">
        <f t="shared" si="22"/>
        <v>6.7775442687441926E-3</v>
      </c>
      <c r="F79">
        <f t="shared" si="23"/>
        <v>-6.8526664354751271E-2</v>
      </c>
      <c r="G79">
        <f t="shared" si="24"/>
        <v>4.4195848696210037E-2</v>
      </c>
      <c r="H79" t="str">
        <f t="shared" si="25"/>
        <v/>
      </c>
      <c r="I79">
        <f t="shared" ref="I79:I142" si="31">1+(F79-F78)/(A79-A78)</f>
        <v>1.0267941854023301</v>
      </c>
      <c r="K79">
        <f t="shared" si="26"/>
        <v>0.41816714920888148</v>
      </c>
      <c r="L79">
        <f t="shared" si="16"/>
        <v>-71.417322730313884</v>
      </c>
      <c r="M79">
        <f t="shared" si="17"/>
        <v>-6.6316418017044718</v>
      </c>
      <c r="N79">
        <f t="shared" si="27"/>
        <v>-3.4018652222659429</v>
      </c>
      <c r="O79">
        <f t="shared" si="28"/>
        <v>-28.989596103940578</v>
      </c>
      <c r="P79">
        <f t="shared" si="18"/>
        <v>-36.844014242003482</v>
      </c>
      <c r="Q79">
        <f t="shared" si="29"/>
        <v>1.0212862861744492</v>
      </c>
    </row>
    <row r="80" spans="1:17" x14ac:dyDescent="0.3">
      <c r="A80">
        <f t="shared" si="30"/>
        <v>-1.498257839721266</v>
      </c>
      <c r="B80">
        <f t="shared" si="19"/>
        <v>3.4292663432158653E-3</v>
      </c>
      <c r="C80">
        <f t="shared" si="20"/>
        <v>-3.0258232440139986E-4</v>
      </c>
      <c r="D80">
        <f t="shared" si="21"/>
        <v>0.99999303671762962</v>
      </c>
      <c r="E80">
        <f t="shared" si="22"/>
        <v>3.7318247886826538E-3</v>
      </c>
      <c r="F80">
        <f t="shared" si="23"/>
        <v>-6.7126832156828409E-2</v>
      </c>
      <c r="G80">
        <f t="shared" si="24"/>
        <v>4.4803257741882797E-2</v>
      </c>
      <c r="H80" t="str">
        <f t="shared" si="25"/>
        <v/>
      </c>
      <c r="I80">
        <f t="shared" si="31"/>
        <v>1.0267834560535907</v>
      </c>
      <c r="K80">
        <f t="shared" si="26"/>
        <v>0.41870942690693957</v>
      </c>
      <c r="L80">
        <f t="shared" si="16"/>
        <v>-69.347075896707821</v>
      </c>
      <c r="M80">
        <f t="shared" si="17"/>
        <v>-6.3406875836694923</v>
      </c>
      <c r="N80">
        <f t="shared" si="27"/>
        <v>-3.3958401267106511</v>
      </c>
      <c r="O80">
        <f t="shared" si="28"/>
        <v>-29.035585293856283</v>
      </c>
      <c r="P80">
        <f t="shared" si="18"/>
        <v>-36.937173793069277</v>
      </c>
      <c r="Q80">
        <f t="shared" si="29"/>
        <v>1.0214114541092862</v>
      </c>
    </row>
    <row r="81" spans="1:17" x14ac:dyDescent="0.3">
      <c r="A81">
        <f t="shared" si="30"/>
        <v>-1.4459930313588967</v>
      </c>
      <c r="B81">
        <f t="shared" si="19"/>
        <v>5.1125603202227911E-4</v>
      </c>
      <c r="C81">
        <f t="shared" si="20"/>
        <v>-4.5110826354906981E-5</v>
      </c>
      <c r="D81">
        <f t="shared" si="21"/>
        <v>0.99999984522799146</v>
      </c>
      <c r="E81">
        <f t="shared" si="22"/>
        <v>5.5636677929622584E-4</v>
      </c>
      <c r="F81">
        <f t="shared" si="23"/>
        <v>-6.5727596552769621E-2</v>
      </c>
      <c r="G81">
        <f t="shared" si="24"/>
        <v>4.5454988459384893E-2</v>
      </c>
      <c r="H81" t="str">
        <f t="shared" si="25"/>
        <v/>
      </c>
      <c r="I81">
        <f t="shared" si="31"/>
        <v>1.0267720412243249</v>
      </c>
      <c r="K81">
        <f t="shared" si="26"/>
        <v>0.4192891615024868</v>
      </c>
      <c r="L81">
        <f t="shared" si="16"/>
        <v>-67.276829063101744</v>
      </c>
      <c r="M81">
        <f t="shared" si="17"/>
        <v>-6.0497333656345109</v>
      </c>
      <c r="N81">
        <f t="shared" si="27"/>
        <v>-3.3895416112069867</v>
      </c>
      <c r="O81">
        <f t="shared" si="28"/>
        <v>-29.082534580904387</v>
      </c>
      <c r="P81">
        <f t="shared" si="18"/>
        <v>-37.033127351877795</v>
      </c>
      <c r="Q81">
        <f t="shared" si="29"/>
        <v>1.021541503663947</v>
      </c>
    </row>
    <row r="82" spans="1:17" x14ac:dyDescent="0.3">
      <c r="A82">
        <f t="shared" si="30"/>
        <v>-1.3937282229965273</v>
      </c>
      <c r="B82">
        <f t="shared" si="19"/>
        <v>-2.5336573034310302E-3</v>
      </c>
      <c r="C82">
        <f t="shared" si="20"/>
        <v>2.2355799736156149E-4</v>
      </c>
      <c r="D82">
        <f t="shared" si="21"/>
        <v>0.99999619890122227</v>
      </c>
      <c r="E82">
        <f t="shared" si="22"/>
        <v>2.7572056700826669E-3</v>
      </c>
      <c r="F82">
        <f t="shared" si="23"/>
        <v>-6.432899647153964E-2</v>
      </c>
      <c r="G82">
        <f t="shared" si="24"/>
        <v>4.6156054968329308E-2</v>
      </c>
      <c r="H82" t="str">
        <f t="shared" si="25"/>
        <v/>
      </c>
      <c r="I82">
        <f t="shared" si="31"/>
        <v>1.0267598815542003</v>
      </c>
      <c r="K82">
        <f t="shared" si="26"/>
        <v>0.41991037272959181</v>
      </c>
      <c r="L82">
        <f t="shared" si="16"/>
        <v>-65.206582229495666</v>
      </c>
      <c r="M82">
        <f t="shared" si="17"/>
        <v>-5.7587791475995314</v>
      </c>
      <c r="N82">
        <f t="shared" si="27"/>
        <v>-3.3829511674573487</v>
      </c>
      <c r="O82">
        <f t="shared" si="28"/>
        <v>-29.130424689177566</v>
      </c>
      <c r="P82">
        <f t="shared" si="18"/>
        <v>-37.131955309770305</v>
      </c>
      <c r="Q82">
        <f t="shared" si="29"/>
        <v>1.0216767030984517</v>
      </c>
    </row>
    <row r="83" spans="1:17" x14ac:dyDescent="0.3">
      <c r="A83">
        <f t="shared" si="30"/>
        <v>-1.341463414634158</v>
      </c>
      <c r="B83">
        <f t="shared" si="19"/>
        <v>-5.7139361149798435E-3</v>
      </c>
      <c r="C83">
        <f t="shared" si="20"/>
        <v>5.0417083367469207E-4</v>
      </c>
      <c r="D83">
        <f t="shared" si="21"/>
        <v>0.99998066807298047</v>
      </c>
      <c r="E83">
        <f t="shared" si="22"/>
        <v>6.217996487267459E-3</v>
      </c>
      <c r="F83">
        <f t="shared" si="23"/>
        <v>-6.2931074285974109E-2</v>
      </c>
      <c r="G83">
        <f t="shared" si="24"/>
        <v>4.6912255376816654E-2</v>
      </c>
      <c r="H83" t="str">
        <f t="shared" si="25"/>
        <v/>
      </c>
      <c r="I83">
        <f t="shared" si="31"/>
        <v>1.0267469111504872</v>
      </c>
      <c r="K83">
        <f t="shared" si="26"/>
        <v>0.42057767683802505</v>
      </c>
      <c r="L83">
        <f t="shared" si="16"/>
        <v>-63.136335395889603</v>
      </c>
      <c r="M83">
        <f t="shared" si="17"/>
        <v>-5.4678249295645509</v>
      </c>
      <c r="N83">
        <f t="shared" si="27"/>
        <v>-3.3760486326808299</v>
      </c>
      <c r="O83">
        <f t="shared" si="28"/>
        <v>-29.179226066008752</v>
      </c>
      <c r="P83">
        <f t="shared" si="18"/>
        <v>-37.233734052250128</v>
      </c>
      <c r="Q83">
        <f t="shared" si="29"/>
        <v>1.0218173380774171</v>
      </c>
    </row>
    <row r="84" spans="1:17" x14ac:dyDescent="0.3">
      <c r="A84">
        <f t="shared" si="30"/>
        <v>-1.2891986062717886</v>
      </c>
      <c r="B84">
        <f t="shared" si="19"/>
        <v>-9.0388123775345802E-3</v>
      </c>
      <c r="C84">
        <f t="shared" si="20"/>
        <v>7.9754226860599242E-4</v>
      </c>
      <c r="D84">
        <f t="shared" si="21"/>
        <v>0.99995162619439459</v>
      </c>
      <c r="E84">
        <f t="shared" si="22"/>
        <v>9.8359174043781868E-3</v>
      </c>
      <c r="F84">
        <f t="shared" si="23"/>
        <v>-6.1533876200030084E-2</v>
      </c>
      <c r="G84">
        <f t="shared" si="24"/>
        <v>4.7730330998401287E-2</v>
      </c>
      <c r="H84" t="str">
        <f t="shared" si="25"/>
        <v/>
      </c>
      <c r="I84">
        <f t="shared" si="31"/>
        <v>1.0267330567110624</v>
      </c>
      <c r="K84">
        <f t="shared" si="26"/>
        <v>0.42129640150777709</v>
      </c>
      <c r="L84">
        <f t="shared" ref="L84:L147" si="32">$E$6+$E$4*COS($E$5/180*PI())*A84</f>
        <v>-61.066088562283525</v>
      </c>
      <c r="M84">
        <f t="shared" ref="M84:M147" si="33">$C$7+$E$4*SIN($E$5/180*PI())*A84</f>
        <v>-5.1768707115295713</v>
      </c>
      <c r="N84">
        <f t="shared" si="27"/>
        <v>-3.3688120076769108</v>
      </c>
      <c r="O84">
        <f t="shared" si="28"/>
        <v>-29.22889664309076</v>
      </c>
      <c r="P84">
        <f t="shared" ref="P84:P147" si="34">$E$4*COS(N84-$E$5/180*PI())</f>
        <v>-37.338534047718547</v>
      </c>
      <c r="Q84">
        <f t="shared" si="29"/>
        <v>1.0219637126951817</v>
      </c>
    </row>
    <row r="85" spans="1:17" x14ac:dyDescent="0.3">
      <c r="A85">
        <f t="shared" si="30"/>
        <v>-1.2369337979094193</v>
      </c>
      <c r="B85">
        <f t="shared" si="19"/>
        <v>-1.25183770934144E-2</v>
      </c>
      <c r="C85">
        <f t="shared" si="20"/>
        <v>1.1045626847130353E-3</v>
      </c>
      <c r="D85">
        <f t="shared" si="21"/>
        <v>0.99990721927365034</v>
      </c>
      <c r="E85">
        <f t="shared" si="22"/>
        <v>1.3621778314012817E-2</v>
      </c>
      <c r="F85">
        <f t="shared" si="23"/>
        <v>-6.0137452689171381E-2</v>
      </c>
      <c r="G85">
        <f t="shared" si="24"/>
        <v>4.8618165976878944E-2</v>
      </c>
      <c r="H85" t="str">
        <f t="shared" si="25"/>
        <v/>
      </c>
      <c r="I85">
        <f t="shared" si="31"/>
        <v>1.0267182365077632</v>
      </c>
      <c r="K85">
        <f t="shared" si="26"/>
        <v>0.42207272839306237</v>
      </c>
      <c r="L85">
        <f t="shared" si="32"/>
        <v>-58.995841728677455</v>
      </c>
      <c r="M85">
        <f t="shared" si="33"/>
        <v>-4.8859164934945909</v>
      </c>
      <c r="N85">
        <f t="shared" si="27"/>
        <v>-3.3612172515078989</v>
      </c>
      <c r="O85">
        <f t="shared" si="28"/>
        <v>-29.279379132555086</v>
      </c>
      <c r="P85">
        <f t="shared" si="34"/>
        <v>-37.446417452188228</v>
      </c>
      <c r="Q85">
        <f t="shared" si="29"/>
        <v>1.0221161504842693</v>
      </c>
    </row>
    <row r="86" spans="1:17" x14ac:dyDescent="0.3">
      <c r="A86">
        <f t="shared" si="30"/>
        <v>-1.1846689895470499</v>
      </c>
      <c r="B86">
        <f t="shared" si="19"/>
        <v>-1.6163682586658411E-2</v>
      </c>
      <c r="C86">
        <f t="shared" si="20"/>
        <v>1.4262072870580953E-3</v>
      </c>
      <c r="D86">
        <f t="shared" si="21"/>
        <v>0.9998453298979707</v>
      </c>
      <c r="E86">
        <f t="shared" si="22"/>
        <v>1.7587389835279944E-2</v>
      </c>
      <c r="F86">
        <f t="shared" si="23"/>
        <v>-5.874185900253636E-2</v>
      </c>
      <c r="G86">
        <f t="shared" si="24"/>
        <v>4.9585039805081679E-2</v>
      </c>
      <c r="H86" t="str">
        <f t="shared" si="25"/>
        <v/>
      </c>
      <c r="I86">
        <f t="shared" si="31"/>
        <v>1.0267023592042834</v>
      </c>
      <c r="K86">
        <f t="shared" si="26"/>
        <v>0.42291387136962849</v>
      </c>
      <c r="L86">
        <f t="shared" si="32"/>
        <v>-56.925594895071384</v>
      </c>
      <c r="M86">
        <f t="shared" si="33"/>
        <v>-4.5949622754596113</v>
      </c>
      <c r="N86">
        <f t="shared" si="27"/>
        <v>-3.3532380494487528</v>
      </c>
      <c r="O86">
        <f t="shared" si="28"/>
        <v>-29.330597756947135</v>
      </c>
      <c r="P86">
        <f t="shared" si="34"/>
        <v>-37.557435113720111</v>
      </c>
      <c r="Q86">
        <f t="shared" si="29"/>
        <v>1.022274995374705</v>
      </c>
    </row>
    <row r="87" spans="1:17" x14ac:dyDescent="0.3">
      <c r="A87">
        <f t="shared" si="30"/>
        <v>-1.1324041811846806</v>
      </c>
      <c r="B87">
        <f t="shared" si="19"/>
        <v>-1.9986859771606504E-2</v>
      </c>
      <c r="C87">
        <f t="shared" si="20"/>
        <v>1.7635464504358678E-3</v>
      </c>
      <c r="D87">
        <f t="shared" si="21"/>
        <v>0.99976353474223578</v>
      </c>
      <c r="E87">
        <f t="shared" si="22"/>
        <v>2.1745680024095566E-2</v>
      </c>
      <c r="F87">
        <f t="shared" si="23"/>
        <v>-5.7347155737172702E-2</v>
      </c>
      <c r="G87">
        <f t="shared" si="24"/>
        <v>5.0641949835595071E-2</v>
      </c>
      <c r="H87" t="str">
        <f t="shared" si="25"/>
        <v/>
      </c>
      <c r="I87">
        <f t="shared" si="31"/>
        <v>1.0266853224772914</v>
      </c>
      <c r="K87">
        <f t="shared" si="26"/>
        <v>0.4238283013730097</v>
      </c>
      <c r="L87">
        <f t="shared" si="32"/>
        <v>-54.855348061465314</v>
      </c>
      <c r="M87">
        <f t="shared" si="33"/>
        <v>-4.3040080574246309</v>
      </c>
      <c r="N87">
        <f t="shared" si="27"/>
        <v>-3.3448455503474874</v>
      </c>
      <c r="O87">
        <f t="shared" si="28"/>
        <v>-29.382454288679703</v>
      </c>
      <c r="P87">
        <f t="shared" si="34"/>
        <v>-37.671622831601574</v>
      </c>
      <c r="Q87">
        <f t="shared" si="29"/>
        <v>1.0224406125593712</v>
      </c>
    </row>
    <row r="88" spans="1:17" x14ac:dyDescent="0.3">
      <c r="A88">
        <f t="shared" si="30"/>
        <v>-1.0801393728223112</v>
      </c>
      <c r="B88">
        <f t="shared" si="19"/>
        <v>-2.40012530170307E-2</v>
      </c>
      <c r="C88">
        <f t="shared" si="20"/>
        <v>2.1177576191497675E-3</v>
      </c>
      <c r="D88">
        <f t="shared" si="21"/>
        <v>0.99965905422135215</v>
      </c>
      <c r="E88">
        <f t="shared" si="22"/>
        <v>2.6110827510282729E-2</v>
      </c>
      <c r="F88">
        <f t="shared" si="23"/>
        <v>-5.5953409496611387E-2</v>
      </c>
      <c r="G88">
        <f t="shared" si="24"/>
        <v>5.1802027501700952E-2</v>
      </c>
      <c r="H88" t="str">
        <f t="shared" si="25"/>
        <v/>
      </c>
      <c r="I88">
        <f t="shared" si="31"/>
        <v>1.0266670114027399</v>
      </c>
      <c r="K88">
        <f t="shared" si="26"/>
        <v>0.42482603268266583</v>
      </c>
      <c r="L88">
        <f t="shared" si="32"/>
        <v>-52.785101227859244</v>
      </c>
      <c r="M88">
        <f t="shared" si="33"/>
        <v>-4.0130538393896513</v>
      </c>
      <c r="N88">
        <f t="shared" si="27"/>
        <v>-3.336008068962371</v>
      </c>
      <c r="O88">
        <f t="shared" si="28"/>
        <v>-29.434823245486861</v>
      </c>
      <c r="P88">
        <f t="shared" si="34"/>
        <v>-37.788996689144057</v>
      </c>
      <c r="Q88">
        <f t="shared" si="29"/>
        <v>1.0226133892042599</v>
      </c>
    </row>
    <row r="89" spans="1:17" x14ac:dyDescent="0.3">
      <c r="A89">
        <f t="shared" si="30"/>
        <v>-1.0278745644599419</v>
      </c>
      <c r="B89">
        <f t="shared" si="19"/>
        <v>-2.8221575764962464E-2</v>
      </c>
      <c r="C89">
        <f t="shared" si="20"/>
        <v>2.490139038084923E-3</v>
      </c>
      <c r="D89">
        <f t="shared" si="21"/>
        <v>0.9995286926307948</v>
      </c>
      <c r="E89">
        <f t="shared" si="22"/>
        <v>3.0698413766417614E-2</v>
      </c>
      <c r="F89">
        <f t="shared" si="23"/>
        <v>-5.4560693648482039E-2</v>
      </c>
      <c r="G89">
        <f t="shared" si="24"/>
        <v>5.308108161733617E-2</v>
      </c>
      <c r="H89" t="str">
        <f t="shared" si="25"/>
        <v/>
      </c>
      <c r="I89">
        <f t="shared" si="31"/>
        <v>1.0266472965608748</v>
      </c>
      <c r="K89">
        <f t="shared" si="26"/>
        <v>0.4259189911781876</v>
      </c>
      <c r="L89">
        <f t="shared" si="32"/>
        <v>-50.714854394253173</v>
      </c>
      <c r="M89">
        <f t="shared" si="33"/>
        <v>-3.7220996213546709</v>
      </c>
      <c r="N89">
        <f t="shared" si="27"/>
        <v>-3.3266907481878065</v>
      </c>
      <c r="O89">
        <f t="shared" si="28"/>
        <v>-29.487546052194642</v>
      </c>
      <c r="P89">
        <f t="shared" si="34"/>
        <v>-37.909547233447654</v>
      </c>
      <c r="Q89">
        <f t="shared" si="29"/>
        <v>1.0227937349208065</v>
      </c>
    </row>
    <row r="90" spans="1:17" x14ac:dyDescent="0.3">
      <c r="A90">
        <f t="shared" si="30"/>
        <v>-0.9756097560975725</v>
      </c>
      <c r="B90">
        <f t="shared" si="19"/>
        <v>-3.266409072865329E-2</v>
      </c>
      <c r="C90">
        <f t="shared" si="20"/>
        <v>2.8821256525282317E-3</v>
      </c>
      <c r="D90">
        <f t="shared" si="21"/>
        <v>0.9993687667255865</v>
      </c>
      <c r="E90">
        <f t="shared" si="22"/>
        <v>3.5525597720239034E-2</v>
      </c>
      <c r="F90">
        <f t="shared" si="23"/>
        <v>-5.316908919884987E-2</v>
      </c>
      <c r="G90">
        <f t="shared" si="24"/>
        <v>5.449831642882047E-2</v>
      </c>
      <c r="H90" t="str">
        <f t="shared" si="25"/>
        <v/>
      </c>
      <c r="I90">
        <f t="shared" si="31"/>
        <v>1.0266260318029621</v>
      </c>
      <c r="K90">
        <f t="shared" si="26"/>
        <v>0.42712149332284355</v>
      </c>
      <c r="L90">
        <f t="shared" si="32"/>
        <v>-48.644607560647103</v>
      </c>
      <c r="M90">
        <f t="shared" si="33"/>
        <v>-3.4311454033196904</v>
      </c>
      <c r="N90">
        <f t="shared" si="27"/>
        <v>-3.3168551753456543</v>
      </c>
      <c r="O90">
        <f t="shared" si="28"/>
        <v>-29.540423933968125</v>
      </c>
      <c r="P90">
        <f t="shared" si="34"/>
        <v>-38.033232218048255</v>
      </c>
      <c r="Q90">
        <f t="shared" si="29"/>
        <v>1.0229820818888211</v>
      </c>
    </row>
    <row r="91" spans="1:17" x14ac:dyDescent="0.3">
      <c r="A91">
        <f t="shared" si="30"/>
        <v>-0.92334494773520315</v>
      </c>
      <c r="B91">
        <f t="shared" si="19"/>
        <v>-3.734681932127959E-2</v>
      </c>
      <c r="C91">
        <f t="shared" si="20"/>
        <v>3.2953075871717287E-3</v>
      </c>
      <c r="D91">
        <f t="shared" si="21"/>
        <v>0.99917502018874171</v>
      </c>
      <c r="E91">
        <f t="shared" si="22"/>
        <v>4.061131653649714E-2</v>
      </c>
      <c r="F91">
        <f t="shared" si="23"/>
        <v>-5.1778685804623359E-2</v>
      </c>
      <c r="G91">
        <f t="shared" si="24"/>
        <v>5.6077293682742335E-2</v>
      </c>
      <c r="H91" t="str">
        <f t="shared" si="25"/>
        <v/>
      </c>
      <c r="I91">
        <f t="shared" si="31"/>
        <v>1.0266030516095339</v>
      </c>
      <c r="K91">
        <f t="shared" si="26"/>
        <v>0.42845087676611576</v>
      </c>
      <c r="L91">
        <f t="shared" si="32"/>
        <v>-46.574360727041032</v>
      </c>
      <c r="M91">
        <f t="shared" si="33"/>
        <v>-3.1401911852847109</v>
      </c>
      <c r="N91">
        <f t="shared" si="27"/>
        <v>-3.3064589459035152</v>
      </c>
      <c r="O91">
        <f t="shared" si="28"/>
        <v>-29.593209249838701</v>
      </c>
      <c r="P91">
        <f t="shared" si="34"/>
        <v>-38.159967551851601</v>
      </c>
      <c r="Q91">
        <f t="shared" si="29"/>
        <v>1.0231788844805911</v>
      </c>
    </row>
    <row r="92" spans="1:17" x14ac:dyDescent="0.3">
      <c r="A92">
        <f t="shared" si="30"/>
        <v>-0.87108013937283379</v>
      </c>
      <c r="B92">
        <f t="shared" si="19"/>
        <v>-4.2289786001037236E-2</v>
      </c>
      <c r="C92">
        <f t="shared" si="20"/>
        <v>3.7314517059738733E-3</v>
      </c>
      <c r="D92">
        <f t="shared" si="21"/>
        <v>0.99894252080479862</v>
      </c>
      <c r="E92">
        <f t="shared" si="22"/>
        <v>4.5976517138149126E-2</v>
      </c>
      <c r="F92">
        <f t="shared" si="23"/>
        <v>-5.0389582949921734E-2</v>
      </c>
      <c r="G92">
        <f t="shared" si="24"/>
        <v>5.7847241226509388E-2</v>
      </c>
      <c r="H92" t="str">
        <f t="shared" si="25"/>
        <v/>
      </c>
      <c r="I92">
        <f t="shared" si="31"/>
        <v>1.026578167953291</v>
      </c>
      <c r="K92">
        <f t="shared" si="26"/>
        <v>0.42992834167674548</v>
      </c>
      <c r="L92">
        <f t="shared" si="32"/>
        <v>-44.504113893434962</v>
      </c>
      <c r="M92">
        <f t="shared" si="33"/>
        <v>-2.8492369672497304</v>
      </c>
      <c r="N92">
        <f t="shared" si="27"/>
        <v>-3.2954551670941989</v>
      </c>
      <c r="O92">
        <f t="shared" si="28"/>
        <v>-29.645594904978061</v>
      </c>
      <c r="P92">
        <f t="shared" si="34"/>
        <v>-38.289616006166433</v>
      </c>
      <c r="Q92">
        <f t="shared" si="29"/>
        <v>1.0233846181865374</v>
      </c>
    </row>
    <row r="93" spans="1:17" x14ac:dyDescent="0.3">
      <c r="A93">
        <f t="shared" si="30"/>
        <v>-0.81881533101046444</v>
      </c>
      <c r="B93">
        <f t="shared" si="19"/>
        <v>-4.7515304518291994E-2</v>
      </c>
      <c r="C93">
        <f t="shared" si="20"/>
        <v>4.1925268692610583E-3</v>
      </c>
      <c r="D93">
        <f t="shared" si="21"/>
        <v>0.99866553634130184</v>
      </c>
      <c r="E93">
        <f t="shared" si="22"/>
        <v>5.1644423940440144E-2</v>
      </c>
      <c r="F93">
        <f t="shared" si="23"/>
        <v>-4.9001891317933643E-2</v>
      </c>
      <c r="G93">
        <f t="shared" si="24"/>
        <v>5.9844863013815995E-2</v>
      </c>
      <c r="H93" t="str">
        <f t="shared" si="25"/>
        <v/>
      </c>
      <c r="I93">
        <f t="shared" si="31"/>
        <v>1.0265511665587055</v>
      </c>
      <c r="K93">
        <f t="shared" si="26"/>
        <v>0.43158008980921053</v>
      </c>
      <c r="L93">
        <f t="shared" si="32"/>
        <v>-42.433867059828891</v>
      </c>
      <c r="M93">
        <f t="shared" si="33"/>
        <v>-2.5582827492147509</v>
      </c>
      <c r="N93">
        <f t="shared" si="27"/>
        <v>-3.2837918929713665</v>
      </c>
      <c r="O93">
        <f t="shared" si="28"/>
        <v>-29.697201392454783</v>
      </c>
      <c r="P93">
        <f t="shared" si="34"/>
        <v>-38.421973115963553</v>
      </c>
      <c r="Q93">
        <f t="shared" si="29"/>
        <v>1.0235997775764794</v>
      </c>
    </row>
    <row r="94" spans="1:17" x14ac:dyDescent="0.3">
      <c r="A94">
        <f t="shared" si="30"/>
        <v>-0.76655052264809509</v>
      </c>
      <c r="B94">
        <f t="shared" si="19"/>
        <v>-5.3048314694717102E-2</v>
      </c>
      <c r="C94">
        <f t="shared" si="20"/>
        <v>4.6807336495338619E-3</v>
      </c>
      <c r="D94">
        <f t="shared" si="21"/>
        <v>0.99833738409598294</v>
      </c>
      <c r="E94">
        <f t="shared" si="22"/>
        <v>5.7640849372557576E-2</v>
      </c>
      <c r="F94">
        <f t="shared" si="23"/>
        <v>-4.7615734396849158E-2</v>
      </c>
      <c r="G94">
        <f t="shared" si="24"/>
        <v>6.2116889872252293E-2</v>
      </c>
      <c r="H94" t="str">
        <f t="shared" si="25"/>
        <v/>
      </c>
      <c r="I94">
        <f t="shared" si="31"/>
        <v>1.0265218024234164</v>
      </c>
      <c r="K94">
        <f t="shared" si="26"/>
        <v>0.43343889193138141</v>
      </c>
      <c r="L94">
        <f t="shared" si="32"/>
        <v>-40.363620226222821</v>
      </c>
      <c r="M94">
        <f t="shared" si="33"/>
        <v>-2.2673285311797704</v>
      </c>
      <c r="N94">
        <f t="shared" si="27"/>
        <v>-3.2714114814845665</v>
      </c>
      <c r="O94">
        <f t="shared" si="28"/>
        <v>-29.747560905960142</v>
      </c>
      <c r="P94">
        <f t="shared" si="34"/>
        <v>-38.556749565496233</v>
      </c>
      <c r="Q94">
        <f t="shared" si="29"/>
        <v>1.023824872942912</v>
      </c>
    </row>
    <row r="95" spans="1:17" x14ac:dyDescent="0.3">
      <c r="A95">
        <f t="shared" si="30"/>
        <v>-0.71428571428572574</v>
      </c>
      <c r="B95">
        <f t="shared" si="19"/>
        <v>-5.891678045721209E-2</v>
      </c>
      <c r="C95">
        <f t="shared" si="20"/>
        <v>5.1985394521069494E-3</v>
      </c>
      <c r="D95">
        <f t="shared" si="21"/>
        <v>0.99795024771630647</v>
      </c>
      <c r="E95">
        <f t="shared" si="22"/>
        <v>6.399455510402878E-2</v>
      </c>
      <c r="F95">
        <f t="shared" si="23"/>
        <v>-4.6231250367298471E-2</v>
      </c>
      <c r="G95">
        <f t="shared" si="24"/>
        <v>6.4723750514216818E-2</v>
      </c>
      <c r="H95" t="str">
        <f t="shared" si="25"/>
        <v/>
      </c>
      <c r="I95">
        <f t="shared" si="31"/>
        <v>1.0264897944320699</v>
      </c>
      <c r="K95">
        <f t="shared" si="26"/>
        <v>0.43554628411999624</v>
      </c>
      <c r="L95">
        <f t="shared" si="32"/>
        <v>-38.293373392616743</v>
      </c>
      <c r="M95">
        <f t="shared" si="33"/>
        <v>-1.9763743131447904</v>
      </c>
      <c r="N95">
        <f t="shared" si="27"/>
        <v>-3.2582498632621917</v>
      </c>
      <c r="O95">
        <f t="shared" si="28"/>
        <v>-29.796097829335039</v>
      </c>
      <c r="P95">
        <f t="shared" si="34"/>
        <v>-38.6935491645201</v>
      </c>
      <c r="Q95">
        <f t="shared" si="29"/>
        <v>1.0240604251570318</v>
      </c>
    </row>
    <row r="96" spans="1:17" x14ac:dyDescent="0.3">
      <c r="A96">
        <f t="shared" si="30"/>
        <v>-0.66202090592335638</v>
      </c>
      <c r="B96">
        <f t="shared" si="19"/>
        <v>-6.5152162531098803E-2</v>
      </c>
      <c r="C96">
        <f t="shared" si="20"/>
        <v>5.7487202233322474E-3</v>
      </c>
      <c r="D96">
        <f t="shared" si="21"/>
        <v>0.99749495314159142</v>
      </c>
      <c r="E96">
        <f t="shared" si="22"/>
        <v>7.0737673534364498E-2</v>
      </c>
      <c r="F96">
        <f t="shared" si="23"/>
        <v>-4.4848594329905206E-2</v>
      </c>
      <c r="G96">
        <f t="shared" si="24"/>
        <v>6.7744981961487219E-2</v>
      </c>
      <c r="H96" t="str">
        <f t="shared" si="25"/>
        <v/>
      </c>
      <c r="I96">
        <f t="shared" si="31"/>
        <v>1.0264548188487912</v>
      </c>
      <c r="K96">
        <f t="shared" si="26"/>
        <v>0.43795570837727754</v>
      </c>
      <c r="L96">
        <f t="shared" si="32"/>
        <v>-36.22312655901068</v>
      </c>
      <c r="M96">
        <f t="shared" si="33"/>
        <v>-1.6854200951098104</v>
      </c>
      <c r="N96">
        <f t="shared" si="27"/>
        <v>-3.2442357110692486</v>
      </c>
      <c r="O96">
        <f t="shared" si="28"/>
        <v>-29.842104741063324</v>
      </c>
      <c r="P96">
        <f t="shared" si="34"/>
        <v>-38.831841290448288</v>
      </c>
      <c r="Q96">
        <f t="shared" si="29"/>
        <v>1.0243069581157584</v>
      </c>
    </row>
    <row r="97" spans="1:17" x14ac:dyDescent="0.3">
      <c r="A97">
        <f t="shared" si="30"/>
        <v>-0.60975609756098703</v>
      </c>
      <c r="B97">
        <f t="shared" si="19"/>
        <v>-7.1789982657651033E-2</v>
      </c>
      <c r="C97">
        <f t="shared" si="20"/>
        <v>6.3344102344986197E-3</v>
      </c>
      <c r="D97">
        <f t="shared" si="21"/>
        <v>0.9969606932213616</v>
      </c>
      <c r="E97">
        <f t="shared" si="22"/>
        <v>7.790620111122154E-2</v>
      </c>
      <c r="F97">
        <f t="shared" si="23"/>
        <v>-4.3467940945742974E-2</v>
      </c>
      <c r="G97">
        <f t="shared" si="24"/>
        <v>7.1287423151017146E-2</v>
      </c>
      <c r="H97" t="str">
        <f t="shared" si="25"/>
        <v/>
      </c>
      <c r="I97">
        <f t="shared" si="31"/>
        <v>1.0264165014169706</v>
      </c>
      <c r="K97">
        <f t="shared" si="26"/>
        <v>0.44073710782508058</v>
      </c>
      <c r="L97">
        <f t="shared" si="32"/>
        <v>-34.152879725404603</v>
      </c>
      <c r="M97">
        <f t="shared" si="33"/>
        <v>-1.3944658770748304</v>
      </c>
      <c r="N97">
        <f t="shared" si="27"/>
        <v>-3.2292894985449725</v>
      </c>
      <c r="O97">
        <f t="shared" si="28"/>
        <v>-29.884712866109677</v>
      </c>
      <c r="P97">
        <f t="shared" si="34"/>
        <v>-38.970926383312417</v>
      </c>
      <c r="Q97">
        <f t="shared" si="29"/>
        <v>1.024564987957455</v>
      </c>
    </row>
    <row r="98" spans="1:17" x14ac:dyDescent="0.3">
      <c r="A98">
        <f t="shared" si="30"/>
        <v>-0.55749128919861768</v>
      </c>
      <c r="B98">
        <f t="shared" si="19"/>
        <v>-7.8870500700156415E-2</v>
      </c>
      <c r="C98">
        <f t="shared" si="20"/>
        <v>6.9591618264843898E-3</v>
      </c>
      <c r="D98">
        <f t="shared" si="21"/>
        <v>0.9963346875429564</v>
      </c>
      <c r="E98">
        <f t="shared" si="22"/>
        <v>8.5540577497930162E-2</v>
      </c>
      <c r="F98">
        <f t="shared" si="23"/>
        <v>-4.2089487580586851E-2</v>
      </c>
      <c r="G98">
        <f t="shared" si="24"/>
        <v>7.5498018347676124E-2</v>
      </c>
      <c r="H98" t="str">
        <f t="shared" si="25"/>
        <v/>
      </c>
      <c r="I98">
        <f t="shared" si="31"/>
        <v>1.0263744077199872</v>
      </c>
      <c r="K98">
        <f t="shared" si="26"/>
        <v>0.44398382819125604</v>
      </c>
      <c r="L98">
        <f t="shared" si="32"/>
        <v>-32.082632891798539</v>
      </c>
      <c r="M98">
        <f t="shared" si="33"/>
        <v>-1.1035116590398499</v>
      </c>
      <c r="N98">
        <f t="shared" si="27"/>
        <v>-3.2133224371158167</v>
      </c>
      <c r="O98">
        <f t="shared" si="28"/>
        <v>-29.922855657517918</v>
      </c>
      <c r="P98">
        <f t="shared" si="34"/>
        <v>-39.109892722755873</v>
      </c>
      <c r="Q98">
        <f t="shared" si="29"/>
        <v>1.0248350079610749</v>
      </c>
    </row>
    <row r="99" spans="1:17" x14ac:dyDescent="0.3">
      <c r="A99">
        <f t="shared" si="30"/>
        <v>-0.50522648083624833</v>
      </c>
      <c r="B99">
        <f t="shared" si="19"/>
        <v>-8.6439531898715061E-2</v>
      </c>
      <c r="C99">
        <f t="shared" si="20"/>
        <v>7.6270175204748583E-3</v>
      </c>
      <c r="D99">
        <f t="shared" si="21"/>
        <v>0.99560176000423151</v>
      </c>
      <c r="E99">
        <f t="shared" si="22"/>
        <v>9.3686367612778265E-2</v>
      </c>
      <c r="F99">
        <f t="shared" si="23"/>
        <v>-4.0713458067093526E-2</v>
      </c>
      <c r="G99">
        <f t="shared" si="24"/>
        <v>8.0584568725900543E-2</v>
      </c>
      <c r="H99" t="str">
        <f t="shared" si="25"/>
        <v/>
      </c>
      <c r="I99">
        <f t="shared" si="31"/>
        <v>1.0263280313581722</v>
      </c>
      <c r="K99">
        <f t="shared" si="26"/>
        <v>0.44782329928994435</v>
      </c>
      <c r="L99">
        <f t="shared" si="32"/>
        <v>-30.012386058192465</v>
      </c>
      <c r="M99">
        <f t="shared" si="33"/>
        <v>-0.81255744100486993</v>
      </c>
      <c r="N99">
        <f t="shared" si="27"/>
        <v>-3.19623528137268</v>
      </c>
      <c r="O99">
        <f t="shared" si="28"/>
        <v>-29.955223891202891</v>
      </c>
      <c r="P99">
        <f t="shared" si="34"/>
        <v>-39.24756227783665</v>
      </c>
      <c r="Q99">
        <f t="shared" si="29"/>
        <v>1.0251174677002708</v>
      </c>
    </row>
    <row r="100" spans="1:17" x14ac:dyDescent="0.3">
      <c r="A100">
        <f t="shared" si="30"/>
        <v>-0.45296167247387897</v>
      </c>
      <c r="B100">
        <f t="shared" si="19"/>
        <v>-9.4549439325938442E-2</v>
      </c>
      <c r="C100">
        <f t="shared" si="20"/>
        <v>8.3425975875828038E-3</v>
      </c>
      <c r="D100">
        <f t="shared" si="21"/>
        <v>0.99474381134459156</v>
      </c>
      <c r="E100">
        <f t="shared" si="22"/>
        <v>0.10239506722316073</v>
      </c>
      <c r="F100">
        <f t="shared" si="23"/>
        <v>-3.9340107229068631E-2</v>
      </c>
      <c r="G100">
        <f t="shared" si="24"/>
        <v>8.6850852113403182E-2</v>
      </c>
      <c r="H100" t="str">
        <f t="shared" si="25"/>
        <v/>
      </c>
      <c r="I100">
        <f t="shared" si="31"/>
        <v>1.0262767793675429</v>
      </c>
      <c r="K100">
        <f t="shared" si="26"/>
        <v>0.45243415451702146</v>
      </c>
      <c r="L100">
        <f t="shared" si="32"/>
        <v>-27.942139224586395</v>
      </c>
      <c r="M100">
        <f t="shared" si="33"/>
        <v>-0.52160322296988992</v>
      </c>
      <c r="N100">
        <f t="shared" si="27"/>
        <v>-3.1779169963795906</v>
      </c>
      <c r="O100">
        <f t="shared" si="28"/>
        <v>-29.980210307928996</v>
      </c>
      <c r="P100">
        <f t="shared" si="34"/>
        <v>-39.382422891807003</v>
      </c>
      <c r="Q100">
        <f t="shared" si="29"/>
        <v>1.0254127445791024</v>
      </c>
    </row>
    <row r="101" spans="1:17" x14ac:dyDescent="0.3">
      <c r="A101">
        <f t="shared" si="30"/>
        <v>-0.40069686411150962</v>
      </c>
      <c r="B101">
        <f t="shared" si="19"/>
        <v>-0.10326034698614335</v>
      </c>
      <c r="C101">
        <f t="shared" si="20"/>
        <v>9.1112070870126485E-3</v>
      </c>
      <c r="D101">
        <f t="shared" si="21"/>
        <v>0.99373915671492585</v>
      </c>
      <c r="E101">
        <f t="shared" si="22"/>
        <v>0.1117250572231136</v>
      </c>
      <c r="F101">
        <f t="shared" si="23"/>
        <v>-3.7969726351010161E-2</v>
      </c>
      <c r="G101">
        <f t="shared" si="24"/>
        <v>9.4759230110779191E-2</v>
      </c>
      <c r="H101" t="str">
        <f t="shared" si="25"/>
        <v/>
      </c>
      <c r="I101">
        <f t="shared" si="31"/>
        <v>1.0262199541335186</v>
      </c>
      <c r="K101">
        <f t="shared" si="26"/>
        <v>0.45807482100444435</v>
      </c>
      <c r="L101">
        <f t="shared" si="32"/>
        <v>-25.871892390980321</v>
      </c>
      <c r="M101">
        <f t="shared" si="33"/>
        <v>-0.23064900493490992</v>
      </c>
      <c r="N101">
        <f t="shared" si="27"/>
        <v>-3.158243286363267</v>
      </c>
      <c r="O101">
        <f t="shared" si="28"/>
        <v>-29.995841442502751</v>
      </c>
      <c r="P101">
        <f t="shared" si="34"/>
        <v>-39.512543442574298</v>
      </c>
      <c r="Q101">
        <f t="shared" si="29"/>
        <v>1.0257211053047752</v>
      </c>
    </row>
    <row r="102" spans="1:17" x14ac:dyDescent="0.3">
      <c r="A102">
        <f t="shared" si="30"/>
        <v>-0.34843205574914027</v>
      </c>
      <c r="B102">
        <f t="shared" si="19"/>
        <v>-0.11264163298940999</v>
      </c>
      <c r="C102">
        <f t="shared" si="20"/>
        <v>9.9389676167126462E-3</v>
      </c>
      <c r="D102">
        <f t="shared" si="21"/>
        <v>0.99256168874699879</v>
      </c>
      <c r="E102">
        <f t="shared" si="22"/>
        <v>0.12174273707990077</v>
      </c>
      <c r="F102">
        <f t="shared" si="23"/>
        <v>-3.6602649827181859E-2</v>
      </c>
      <c r="G102">
        <f t="shared" si="24"/>
        <v>0.10504960500400852</v>
      </c>
      <c r="H102" t="str">
        <f t="shared" si="25"/>
        <v/>
      </c>
      <c r="I102">
        <f t="shared" si="31"/>
        <v>1.0261567308225814</v>
      </c>
      <c r="K102">
        <f t="shared" si="26"/>
        <v>0.46513367434382247</v>
      </c>
      <c r="L102">
        <f t="shared" si="32"/>
        <v>-23.80164555737425</v>
      </c>
      <c r="M102">
        <f t="shared" si="33"/>
        <v>6.0305213100070088E-2</v>
      </c>
      <c r="N102">
        <f t="shared" si="27"/>
        <v>-3.1370749945188141</v>
      </c>
      <c r="O102">
        <f t="shared" si="28"/>
        <v>-29.999693861868447</v>
      </c>
      <c r="P102">
        <f t="shared" si="34"/>
        <v>-39.635467917240447</v>
      </c>
      <c r="Q102">
        <f t="shared" si="29"/>
        <v>1.0260426541297876</v>
      </c>
    </row>
    <row r="103" spans="1:17" x14ac:dyDescent="0.3">
      <c r="A103">
        <f t="shared" si="30"/>
        <v>-0.29616724738677092</v>
      </c>
      <c r="B103">
        <f t="shared" si="19"/>
        <v>-0.12277378125901979</v>
      </c>
      <c r="C103">
        <f t="shared" si="20"/>
        <v>1.0832980699325276E-2</v>
      </c>
      <c r="D103">
        <f t="shared" si="21"/>
        <v>0.99117981352376539</v>
      </c>
      <c r="E103">
        <f t="shared" si="22"/>
        <v>0.13252387431324858</v>
      </c>
      <c r="F103">
        <f t="shared" si="23"/>
        <v>-3.5239263291724901E-2</v>
      </c>
      <c r="G103">
        <f t="shared" si="24"/>
        <v>0.11898433605558423</v>
      </c>
      <c r="H103" t="str">
        <f t="shared" si="25"/>
        <v/>
      </c>
      <c r="I103">
        <f t="shared" si="31"/>
        <v>1.0260861290450765</v>
      </c>
      <c r="K103">
        <f t="shared" si="26"/>
        <v>0.47422246273050833</v>
      </c>
      <c r="L103">
        <f t="shared" si="32"/>
        <v>-21.73139872376818</v>
      </c>
      <c r="M103">
        <f t="shared" si="33"/>
        <v>0.35125943113505032</v>
      </c>
      <c r="N103">
        <f t="shared" si="27"/>
        <v>-3.114256400428856</v>
      </c>
      <c r="O103">
        <f t="shared" si="28"/>
        <v>-29.988791636946374</v>
      </c>
      <c r="P103">
        <f t="shared" si="34"/>
        <v>-39.748083596699686</v>
      </c>
      <c r="Q103">
        <f t="shared" si="29"/>
        <v>1.0263772637991955</v>
      </c>
    </row>
    <row r="104" spans="1:17" x14ac:dyDescent="0.3">
      <c r="A104">
        <f t="shared" si="30"/>
        <v>-0.24390243902440156</v>
      </c>
      <c r="B104">
        <f t="shared" si="19"/>
        <v>-0.13375069639667089</v>
      </c>
      <c r="C104">
        <f t="shared" si="20"/>
        <v>1.1801532035000372E-2</v>
      </c>
      <c r="D104">
        <f t="shared" si="21"/>
        <v>0.98955508901039468</v>
      </c>
      <c r="E104">
        <f t="shared" si="22"/>
        <v>0.14415521431301015</v>
      </c>
      <c r="F104">
        <f t="shared" si="23"/>
        <v>-3.3880013620491978E-2</v>
      </c>
      <c r="G104">
        <f t="shared" si="24"/>
        <v>0.13890805584401067</v>
      </c>
      <c r="H104" t="str">
        <f t="shared" si="25"/>
        <v/>
      </c>
      <c r="I104">
        <f t="shared" si="31"/>
        <v>1.0260069770429232</v>
      </c>
      <c r="K104">
        <f t="shared" si="26"/>
        <v>0.48636386505568041</v>
      </c>
      <c r="L104">
        <f t="shared" si="32"/>
        <v>-19.66115189016211</v>
      </c>
      <c r="M104">
        <f t="shared" si="33"/>
        <v>0.64221364917003032</v>
      </c>
      <c r="N104">
        <f t="shared" si="27"/>
        <v>-3.0896134679184377</v>
      </c>
      <c r="O104">
        <f t="shared" si="28"/>
        <v>-29.959481587927861</v>
      </c>
      <c r="P104">
        <f t="shared" si="34"/>
        <v>-39.846457856833482</v>
      </c>
      <c r="Q104">
        <f t="shared" si="29"/>
        <v>1.0267244840609815</v>
      </c>
    </row>
    <row r="105" spans="1:17" x14ac:dyDescent="0.3">
      <c r="A105">
        <f t="shared" si="30"/>
        <v>-0.19163763066203221</v>
      </c>
      <c r="B105">
        <f t="shared" si="19"/>
        <v>-0.14568262273990751</v>
      </c>
      <c r="C105">
        <f t="shared" si="20"/>
        <v>1.2854349065285956E-2</v>
      </c>
      <c r="D105">
        <f t="shared" si="21"/>
        <v>0.98764047097692642</v>
      </c>
      <c r="E105">
        <f t="shared" si="22"/>
        <v>0.15673640320128229</v>
      </c>
      <c r="F105">
        <f t="shared" si="23"/>
        <v>-3.252542131433668E-2</v>
      </c>
      <c r="G105">
        <f t="shared" si="24"/>
        <v>0.16972356213116502</v>
      </c>
      <c r="H105" t="str">
        <f t="shared" si="25"/>
        <v/>
      </c>
      <c r="I105">
        <f t="shared" si="31"/>
        <v>1.0259178661244379</v>
      </c>
      <c r="K105">
        <f t="shared" si="26"/>
        <v>0.50340617383268249</v>
      </c>
      <c r="L105">
        <f t="shared" si="32"/>
        <v>-17.590905056556039</v>
      </c>
      <c r="M105">
        <f t="shared" si="33"/>
        <v>0.93316786720501033</v>
      </c>
      <c r="N105">
        <f t="shared" si="27"/>
        <v>-3.062952136330944</v>
      </c>
      <c r="O105">
        <f t="shared" si="28"/>
        <v>-29.907282833261462</v>
      </c>
      <c r="P105">
        <f t="shared" si="34"/>
        <v>-39.925637640200698</v>
      </c>
      <c r="Q105">
        <f t="shared" si="29"/>
        <v>1.027083421364956</v>
      </c>
    </row>
    <row r="106" spans="1:17" x14ac:dyDescent="0.3">
      <c r="A106">
        <f t="shared" si="30"/>
        <v>-0.13937282229966286</v>
      </c>
      <c r="B106">
        <f t="shared" si="19"/>
        <v>-0.1586998599593587</v>
      </c>
      <c r="C106">
        <f t="shared" si="20"/>
        <v>1.4002928819943415E-2</v>
      </c>
      <c r="D106">
        <f t="shared" si="21"/>
        <v>0.98537803752071429</v>
      </c>
      <c r="E106">
        <f t="shared" si="22"/>
        <v>0.17038228538150832</v>
      </c>
      <c r="F106">
        <f t="shared" si="23"/>
        <v>-3.1176095933607324E-2</v>
      </c>
      <c r="G106">
        <f t="shared" si="24"/>
        <v>0.22368848832361443</v>
      </c>
      <c r="H106" t="str">
        <f t="shared" si="25"/>
        <v/>
      </c>
      <c r="I106">
        <f t="shared" si="31"/>
        <v>1.0258170922846217</v>
      </c>
      <c r="K106">
        <f t="shared" si="26"/>
        <v>0.52906711842995646</v>
      </c>
      <c r="L106">
        <f t="shared" si="32"/>
        <v>-15.520658222949969</v>
      </c>
      <c r="M106">
        <f t="shared" si="33"/>
        <v>1.2241220852399906</v>
      </c>
      <c r="N106">
        <f t="shared" si="27"/>
        <v>-3.0340568079230752</v>
      </c>
      <c r="O106">
        <f t="shared" si="28"/>
        <v>-29.826707720440236</v>
      </c>
      <c r="P106">
        <f t="shared" si="34"/>
        <v>-39.979405770682952</v>
      </c>
      <c r="Q106">
        <f t="shared" si="29"/>
        <v>1.0274525820831666</v>
      </c>
    </row>
    <row r="107" spans="1:17" x14ac:dyDescent="0.3">
      <c r="A107">
        <f t="shared" si="30"/>
        <v>-8.7108013937293519E-2</v>
      </c>
      <c r="B107">
        <f t="shared" si="19"/>
        <v>-0.17295754086043069</v>
      </c>
      <c r="C107">
        <f t="shared" si="20"/>
        <v>1.5260959487685062E-2</v>
      </c>
      <c r="D107">
        <f t="shared" si="21"/>
        <v>0.98269601613066715</v>
      </c>
      <c r="E107">
        <f t="shared" si="22"/>
        <v>0.18522564585098775</v>
      </c>
      <c r="F107">
        <f t="shared" si="23"/>
        <v>-2.9832755470116417E-2</v>
      </c>
      <c r="G107">
        <f t="shared" si="24"/>
        <v>0.3424800327968921</v>
      </c>
      <c r="H107" t="str">
        <f t="shared" si="25"/>
        <v/>
      </c>
      <c r="I107">
        <f t="shared" si="31"/>
        <v>1.0257025808681259</v>
      </c>
      <c r="K107">
        <f t="shared" si="26"/>
        <v>0.57209730004314441</v>
      </c>
      <c r="L107">
        <f t="shared" si="32"/>
        <v>-13.450411389343898</v>
      </c>
      <c r="M107">
        <f t="shared" si="33"/>
        <v>1.5150763032749706</v>
      </c>
      <c r="N107">
        <f t="shared" si="27"/>
        <v>-3.0026892705687089</v>
      </c>
      <c r="O107">
        <f t="shared" si="28"/>
        <v>-29.711052783882167</v>
      </c>
      <c r="P107">
        <f t="shared" si="34"/>
        <v>-39.999989546659975</v>
      </c>
      <c r="Q107">
        <f t="shared" si="29"/>
        <v>1.0278296704556256</v>
      </c>
    </row>
    <row r="108" spans="1:17" x14ac:dyDescent="0.3">
      <c r="A108">
        <f t="shared" si="30"/>
        <v>-3.484320557492418E-2</v>
      </c>
      <c r="B108">
        <f t="shared" si="19"/>
        <v>-0.18864184338357243</v>
      </c>
      <c r="C108">
        <f t="shared" si="20"/>
        <v>1.6644868533844625E-2</v>
      </c>
      <c r="D108">
        <f t="shared" si="21"/>
        <v>0.9795048713649791</v>
      </c>
      <c r="E108">
        <f t="shared" si="22"/>
        <v>0.20142047307132352</v>
      </c>
      <c r="F108">
        <f t="shared" si="23"/>
        <v>-2.8496250837719783E-2</v>
      </c>
      <c r="G108">
        <f t="shared" si="24"/>
        <v>0.81784239904229283</v>
      </c>
      <c r="H108" t="str">
        <f t="shared" si="25"/>
        <v/>
      </c>
      <c r="I108">
        <f t="shared" si="31"/>
        <v>1.025571788633189</v>
      </c>
      <c r="K108">
        <f t="shared" si="26"/>
        <v>0.65915358125791901</v>
      </c>
      <c r="L108">
        <f t="shared" si="32"/>
        <v>-11.380164555737828</v>
      </c>
      <c r="M108">
        <f t="shared" si="33"/>
        <v>1.8060305213099506</v>
      </c>
      <c r="N108">
        <f t="shared" si="27"/>
        <v>-2.9685884165844048</v>
      </c>
      <c r="O108">
        <f t="shared" si="28"/>
        <v>-29.552161684069471</v>
      </c>
      <c r="P108">
        <f t="shared" si="34"/>
        <v>-39.977720388604737</v>
      </c>
      <c r="Q108">
        <f t="shared" si="29"/>
        <v>1.0282113319457407</v>
      </c>
    </row>
    <row r="109" spans="1:17" x14ac:dyDescent="0.3">
      <c r="A109">
        <f t="shared" si="30"/>
        <v>1.7421602787445159E-2</v>
      </c>
      <c r="B109">
        <f t="shared" si="19"/>
        <v>-0.20597816552503931</v>
      </c>
      <c r="C109">
        <f t="shared" si="20"/>
        <v>1.8174544016915234E-2</v>
      </c>
      <c r="D109">
        <f t="shared" si="21"/>
        <v>0.97569211894995256</v>
      </c>
      <c r="E109">
        <f t="shared" si="22"/>
        <v>0.21914581679546527</v>
      </c>
      <c r="F109">
        <f t="shared" si="23"/>
        <v>-2.7167597066546145E-2</v>
      </c>
      <c r="G109">
        <f t="shared" si="24"/>
        <v>-1.5594200716207591</v>
      </c>
      <c r="H109" t="str">
        <f t="shared" si="25"/>
        <v/>
      </c>
      <c r="I109">
        <f t="shared" si="31"/>
        <v>1.0254215754884557</v>
      </c>
      <c r="K109">
        <f t="shared" si="26"/>
        <v>0.92857292427949878</v>
      </c>
      <c r="L109">
        <f t="shared" si="32"/>
        <v>-9.3099177221317575</v>
      </c>
      <c r="M109">
        <f t="shared" si="33"/>
        <v>2.0969847393449306</v>
      </c>
      <c r="N109">
        <f t="shared" si="27"/>
        <v>-2.9314712832658114</v>
      </c>
      <c r="O109">
        <f t="shared" si="28"/>
        <v>-29.340168200251849</v>
      </c>
      <c r="P109">
        <f t="shared" si="34"/>
        <v>-39.900650168324617</v>
      </c>
      <c r="Q109">
        <f t="shared" si="29"/>
        <v>1.0285928335916799</v>
      </c>
    </row>
    <row r="110" spans="1:17" x14ac:dyDescent="0.3">
      <c r="A110">
        <f t="shared" si="30"/>
        <v>6.9686411149814498E-2</v>
      </c>
      <c r="B110">
        <f t="shared" si="19"/>
        <v>-0.22524202704391805</v>
      </c>
      <c r="C110">
        <f t="shared" si="20"/>
        <v>1.9874296503875122E-2</v>
      </c>
      <c r="D110">
        <f t="shared" si="21"/>
        <v>0.97111540278939812</v>
      </c>
      <c r="E110">
        <f t="shared" si="22"/>
        <v>0.2386102983217302</v>
      </c>
      <c r="F110">
        <f t="shared" si="23"/>
        <v>-2.5848013341938692E-2</v>
      </c>
      <c r="G110">
        <f t="shared" si="24"/>
        <v>-0.37091899145688029</v>
      </c>
      <c r="H110" t="str">
        <f t="shared" si="25"/>
        <v/>
      </c>
      <c r="I110">
        <f t="shared" si="31"/>
        <v>1.025248035264156</v>
      </c>
      <c r="K110">
        <f t="shared" si="26"/>
        <v>-10.712107729515074</v>
      </c>
      <c r="L110">
        <f t="shared" si="32"/>
        <v>-7.2396708885256871</v>
      </c>
      <c r="M110">
        <f t="shared" si="33"/>
        <v>2.3879389573799106</v>
      </c>
      <c r="N110">
        <f t="shared" si="27"/>
        <v>-2.8910361528213109</v>
      </c>
      <c r="O110">
        <f t="shared" si="28"/>
        <v>-29.063237735746682</v>
      </c>
      <c r="P110">
        <f t="shared" si="34"/>
        <v>-39.75414226142027</v>
      </c>
      <c r="Q110">
        <f t="shared" si="29"/>
        <v>1.0289676766270834</v>
      </c>
    </row>
    <row r="111" spans="1:17" x14ac:dyDescent="0.3">
      <c r="A111">
        <f t="shared" si="30"/>
        <v>0.12195121951218384</v>
      </c>
      <c r="B111">
        <f t="shared" si="19"/>
        <v>-0.24677382154061342</v>
      </c>
      <c r="C111">
        <f t="shared" si="20"/>
        <v>2.1774160724171772E-2</v>
      </c>
      <c r="D111">
        <f t="shared" si="21"/>
        <v>0.96559319066124172</v>
      </c>
      <c r="E111">
        <f t="shared" si="22"/>
        <v>0.26005728243724091</v>
      </c>
      <c r="F111">
        <f t="shared" si="23"/>
        <v>-2.4538974797253851E-2</v>
      </c>
      <c r="G111">
        <f t="shared" si="24"/>
        <v>-0.2012195933375002</v>
      </c>
      <c r="H111" t="str">
        <f t="shared" si="25"/>
        <v/>
      </c>
      <c r="I111">
        <f t="shared" si="31"/>
        <v>1.0250462708216366</v>
      </c>
      <c r="K111">
        <f t="shared" si="26"/>
        <v>-7.9135319440117299E-2</v>
      </c>
      <c r="L111">
        <f t="shared" si="32"/>
        <v>-5.1694240549196158</v>
      </c>
      <c r="M111">
        <f t="shared" si="33"/>
        <v>2.6788931754148906</v>
      </c>
      <c r="N111">
        <f t="shared" si="27"/>
        <v>-2.8469687019652707</v>
      </c>
      <c r="O111">
        <f t="shared" si="28"/>
        <v>-28.707342207447873</v>
      </c>
      <c r="P111">
        <f t="shared" si="34"/>
        <v>-39.520475980547829</v>
      </c>
      <c r="Q111">
        <f t="shared" si="29"/>
        <v>1.0293271452322099</v>
      </c>
    </row>
    <row r="112" spans="1:17" x14ac:dyDescent="0.3">
      <c r="A112">
        <f t="shared" si="30"/>
        <v>0.17421602787455318</v>
      </c>
      <c r="B112">
        <f t="shared" si="19"/>
        <v>-0.27099910470505345</v>
      </c>
      <c r="C112">
        <f t="shared" si="20"/>
        <v>2.3911685709269423E-2</v>
      </c>
      <c r="D112">
        <f t="shared" si="21"/>
        <v>0.95889219408162729</v>
      </c>
      <c r="E112">
        <f t="shared" si="22"/>
        <v>0.28377061181405444</v>
      </c>
      <c r="F112">
        <f t="shared" si="23"/>
        <v>-2.3242280031863495E-2</v>
      </c>
      <c r="G112">
        <f t="shared" si="24"/>
        <v>-0.1334106873829051</v>
      </c>
      <c r="H112" t="str">
        <f t="shared" si="25"/>
        <v/>
      </c>
      <c r="I112">
        <f t="shared" si="31"/>
        <v>1.0248100931778021</v>
      </c>
      <c r="K112">
        <f t="shared" si="26"/>
        <v>0.15607334201491863</v>
      </c>
      <c r="L112">
        <f t="shared" si="32"/>
        <v>-3.0991772213135462</v>
      </c>
      <c r="M112">
        <f t="shared" si="33"/>
        <v>2.9698473934498706</v>
      </c>
      <c r="N112">
        <f t="shared" si="27"/>
        <v>-2.7989524539183672</v>
      </c>
      <c r="O112">
        <f t="shared" si="28"/>
        <v>-28.256127247009118</v>
      </c>
      <c r="P112">
        <f t="shared" si="34"/>
        <v>-39.17853464621092</v>
      </c>
      <c r="Q112">
        <f t="shared" si="29"/>
        <v>1.0296598117208666</v>
      </c>
    </row>
    <row r="113" spans="1:17" x14ac:dyDescent="0.3">
      <c r="A113">
        <f t="shared" si="30"/>
        <v>0.2264808362369225</v>
      </c>
      <c r="B113">
        <f t="shared" si="19"/>
        <v>-0.29845700434307076</v>
      </c>
      <c r="C113">
        <f t="shared" si="20"/>
        <v>2.6334441559682713E-2</v>
      </c>
      <c r="D113">
        <f t="shared" si="21"/>
        <v>0.95071027765065563</v>
      </c>
      <c r="E113">
        <f t="shared" si="22"/>
        <v>0.31008058302546665</v>
      </c>
      <c r="F113">
        <f t="shared" si="23"/>
        <v>-2.1960139790700689E-2</v>
      </c>
      <c r="G113">
        <f t="shared" si="24"/>
        <v>-9.6962463383560182E-2</v>
      </c>
      <c r="H113" t="str">
        <f t="shared" si="25"/>
        <v/>
      </c>
      <c r="I113">
        <f t="shared" si="31"/>
        <v>1.0245316166142484</v>
      </c>
      <c r="K113">
        <f t="shared" si="26"/>
        <v>0.23680584107558827</v>
      </c>
      <c r="L113">
        <f t="shared" si="32"/>
        <v>-1.0289303877074758</v>
      </c>
      <c r="M113">
        <f t="shared" si="33"/>
        <v>3.2608016114848501</v>
      </c>
      <c r="N113">
        <f t="shared" si="27"/>
        <v>-2.7466849840118446</v>
      </c>
      <c r="O113">
        <f t="shared" si="28"/>
        <v>-27.69096269793955</v>
      </c>
      <c r="P113">
        <f t="shared" si="34"/>
        <v>-38.703691733677985</v>
      </c>
      <c r="Q113">
        <f t="shared" si="29"/>
        <v>1.0299510462670398</v>
      </c>
    </row>
    <row r="114" spans="1:17" x14ac:dyDescent="0.3">
      <c r="A114">
        <f t="shared" si="30"/>
        <v>0.27874564459929185</v>
      </c>
      <c r="B114">
        <f t="shared" si="19"/>
        <v>-0.32984081654385217</v>
      </c>
      <c r="C114">
        <f t="shared" si="20"/>
        <v>2.9103601459751664E-2</v>
      </c>
      <c r="D114">
        <f t="shared" si="21"/>
        <v>0.94065317786316738</v>
      </c>
      <c r="E114">
        <f t="shared" si="22"/>
        <v>0.33936941373070795</v>
      </c>
      <c r="F114">
        <f t="shared" si="23"/>
        <v>-2.0695294244224401E-2</v>
      </c>
      <c r="G114">
        <f t="shared" si="24"/>
        <v>-7.4244368101158045E-2</v>
      </c>
      <c r="H114" t="str">
        <f t="shared" si="25"/>
        <v/>
      </c>
      <c r="I114">
        <f t="shared" si="31"/>
        <v>1.0242007114559131</v>
      </c>
      <c r="K114">
        <f t="shared" si="26"/>
        <v>0.27762354848397119</v>
      </c>
      <c r="L114">
        <f t="shared" si="32"/>
        <v>1.0413164458985946</v>
      </c>
      <c r="M114">
        <f t="shared" si="33"/>
        <v>3.5517558295198306</v>
      </c>
      <c r="N114">
        <f t="shared" si="27"/>
        <v>-2.6899013225652406</v>
      </c>
      <c r="O114">
        <f t="shared" si="28"/>
        <v>-26.991304322744931</v>
      </c>
      <c r="P114">
        <f t="shared" si="34"/>
        <v>-38.06806386288973</v>
      </c>
      <c r="Q114">
        <f t="shared" si="29"/>
        <v>1.0301826212492584</v>
      </c>
    </row>
    <row r="115" spans="1:17" x14ac:dyDescent="0.3">
      <c r="A115">
        <f t="shared" si="30"/>
        <v>0.33101045296166121</v>
      </c>
      <c r="B115">
        <f t="shared" si="19"/>
        <v>-0.36605735580203302</v>
      </c>
      <c r="C115">
        <f t="shared" si="20"/>
        <v>3.229917845312056E-2</v>
      </c>
      <c r="D115">
        <f t="shared" si="21"/>
        <v>0.92820281106037972</v>
      </c>
      <c r="E115">
        <f t="shared" si="22"/>
        <v>0.37207464511789706</v>
      </c>
      <c r="F115">
        <f t="shared" si="23"/>
        <v>-1.9451168991586127E-2</v>
      </c>
      <c r="G115">
        <f t="shared" si="24"/>
        <v>-5.8763005269320087E-2</v>
      </c>
      <c r="H115" t="str">
        <f t="shared" si="25"/>
        <v/>
      </c>
      <c r="I115">
        <f t="shared" si="31"/>
        <v>1.0238042631671456</v>
      </c>
      <c r="K115">
        <f t="shared" si="26"/>
        <v>0.30226058266033795</v>
      </c>
      <c r="L115">
        <f t="shared" si="32"/>
        <v>3.111563279504665</v>
      </c>
      <c r="M115">
        <f t="shared" si="33"/>
        <v>3.8427100475548106</v>
      </c>
      <c r="N115">
        <f t="shared" si="27"/>
        <v>-2.6284055565408151</v>
      </c>
      <c r="O115">
        <f t="shared" si="28"/>
        <v>-26.135526285935004</v>
      </c>
      <c r="P115">
        <f t="shared" si="34"/>
        <v>-37.24135252832702</v>
      </c>
      <c r="Q115">
        <f t="shared" si="29"/>
        <v>1.0303325556933769</v>
      </c>
    </row>
    <row r="116" spans="1:17" x14ac:dyDescent="0.3">
      <c r="A116">
        <f t="shared" si="30"/>
        <v>0.38327526132403056</v>
      </c>
      <c r="B116">
        <f t="shared" si="19"/>
        <v>-0.4083160098208094</v>
      </c>
      <c r="C116">
        <f t="shared" si="20"/>
        <v>3.6027883219483185E-2</v>
      </c>
      <c r="D116">
        <f t="shared" si="21"/>
        <v>0.91267440266748334</v>
      </c>
      <c r="E116">
        <f t="shared" si="22"/>
        <v>0.40868745358226061</v>
      </c>
      <c r="F116">
        <f t="shared" si="23"/>
        <v>-1.8232083366852347E-2</v>
      </c>
      <c r="G116">
        <f t="shared" si="24"/>
        <v>-4.7569162966243431E-2</v>
      </c>
      <c r="H116" t="str">
        <f t="shared" si="25"/>
        <v/>
      </c>
      <c r="I116">
        <f t="shared" si="31"/>
        <v>1.0233251716199063</v>
      </c>
      <c r="K116">
        <f t="shared" si="26"/>
        <v>0.31874673271598575</v>
      </c>
      <c r="L116">
        <f t="shared" si="32"/>
        <v>5.1818101131107372</v>
      </c>
      <c r="M116">
        <f t="shared" si="33"/>
        <v>4.1336642655897906</v>
      </c>
      <c r="N116">
        <f t="shared" si="27"/>
        <v>-2.5621104542654711</v>
      </c>
      <c r="O116">
        <f t="shared" si="28"/>
        <v>-25.102389147963407</v>
      </c>
      <c r="P116">
        <f t="shared" si="34"/>
        <v>-36.19252196364711</v>
      </c>
      <c r="Q116">
        <f t="shared" si="29"/>
        <v>1.0303754046681661</v>
      </c>
    </row>
    <row r="117" spans="1:17" x14ac:dyDescent="0.3">
      <c r="A117">
        <f t="shared" si="30"/>
        <v>0.43554006968639991</v>
      </c>
      <c r="B117">
        <f t="shared" si="19"/>
        <v>-0.45826642255991556</v>
      </c>
      <c r="C117">
        <f t="shared" si="20"/>
        <v>4.043527257881608E-2</v>
      </c>
      <c r="D117">
        <f t="shared" si="21"/>
        <v>0.89315940303875885</v>
      </c>
      <c r="E117">
        <f t="shared" si="22"/>
        <v>0.44974023698513776</v>
      </c>
      <c r="F117">
        <f t="shared" si="23"/>
        <v>-1.7043528729179282E-2</v>
      </c>
      <c r="G117">
        <f t="shared" si="24"/>
        <v>-3.9131941962196638E-2</v>
      </c>
      <c r="H117" t="str">
        <f t="shared" si="25"/>
        <v/>
      </c>
      <c r="I117">
        <f t="shared" si="31"/>
        <v>1.022741012067478</v>
      </c>
      <c r="K117">
        <f t="shared" si="26"/>
        <v>0.33055280232185058</v>
      </c>
      <c r="L117">
        <f t="shared" si="32"/>
        <v>7.2520569467168094</v>
      </c>
      <c r="M117">
        <f t="shared" si="33"/>
        <v>4.4246184836247711</v>
      </c>
      <c r="N117">
        <f t="shared" si="27"/>
        <v>-2.4910827505352433</v>
      </c>
      <c r="O117">
        <f t="shared" si="28"/>
        <v>-23.873253260226953</v>
      </c>
      <c r="P117">
        <f t="shared" si="34"/>
        <v>-34.892513269271809</v>
      </c>
      <c r="Q117">
        <f t="shared" si="29"/>
        <v>1.0302832371170858</v>
      </c>
    </row>
    <row r="118" spans="1:17" x14ac:dyDescent="0.3">
      <c r="A118">
        <f t="shared" si="30"/>
        <v>0.48780487804876926</v>
      </c>
      <c r="B118">
        <f t="shared" si="19"/>
        <v>-0.51821888607990552</v>
      </c>
      <c r="C118">
        <f t="shared" si="20"/>
        <v>4.57251958305799E-2</v>
      </c>
      <c r="D118">
        <f t="shared" si="21"/>
        <v>0.86845192707556396</v>
      </c>
      <c r="E118">
        <f t="shared" si="22"/>
        <v>0.49577338609362581</v>
      </c>
      <c r="F118">
        <f t="shared" si="23"/>
        <v>-1.5892538397093106E-2</v>
      </c>
      <c r="G118">
        <f t="shared" si="24"/>
        <v>-3.2579703714041619E-2</v>
      </c>
      <c r="H118" t="str">
        <f t="shared" si="25"/>
        <v/>
      </c>
      <c r="I118">
        <f t="shared" si="31"/>
        <v>1.0220222816872488</v>
      </c>
      <c r="K118">
        <f t="shared" si="26"/>
        <v>0.33942395229034689</v>
      </c>
      <c r="L118">
        <f t="shared" si="32"/>
        <v>9.3223037803228799</v>
      </c>
      <c r="M118">
        <f t="shared" si="33"/>
        <v>4.7155727016597506</v>
      </c>
      <c r="N118">
        <f t="shared" si="27"/>
        <v>-2.4155885149831535</v>
      </c>
      <c r="O118">
        <f t="shared" si="28"/>
        <v>-22.434994944744663</v>
      </c>
      <c r="P118">
        <f t="shared" si="34"/>
        <v>-33.318019013867385</v>
      </c>
      <c r="Q118">
        <f t="shared" si="29"/>
        <v>1.0300275200268172</v>
      </c>
    </row>
    <row r="119" spans="1:17" x14ac:dyDescent="0.3">
      <c r="A119">
        <f t="shared" si="30"/>
        <v>0.54006968641113862</v>
      </c>
      <c r="B119">
        <f t="shared" si="19"/>
        <v>-0.5915118558878828</v>
      </c>
      <c r="C119">
        <f t="shared" si="20"/>
        <v>5.2192222578342606E-2</v>
      </c>
      <c r="D119">
        <f t="shared" si="21"/>
        <v>0.83696003816495035</v>
      </c>
      <c r="E119">
        <f t="shared" si="22"/>
        <v>0.5472640080572857</v>
      </c>
      <c r="F119">
        <f t="shared" si="23"/>
        <v>-1.4788172400565375E-2</v>
      </c>
      <c r="G119">
        <f t="shared" si="24"/>
        <v>-2.7381970832015167E-2</v>
      </c>
      <c r="H119" t="str">
        <f t="shared" si="25"/>
        <v/>
      </c>
      <c r="I119">
        <f t="shared" si="31"/>
        <v>1.021130202733564</v>
      </c>
      <c r="K119">
        <f t="shared" si="26"/>
        <v>0.34633359590918888</v>
      </c>
      <c r="L119">
        <f t="shared" si="32"/>
        <v>11.39255061392895</v>
      </c>
      <c r="M119">
        <f t="shared" si="33"/>
        <v>5.0065269196947311</v>
      </c>
      <c r="N119">
        <f t="shared" si="27"/>
        <v>-2.3361293758855233</v>
      </c>
      <c r="O119">
        <f t="shared" si="28"/>
        <v>-20.783316476652267</v>
      </c>
      <c r="P119">
        <f t="shared" si="34"/>
        <v>-31.456002785184939</v>
      </c>
      <c r="Q119">
        <f t="shared" si="29"/>
        <v>1.0295819840361806</v>
      </c>
    </row>
    <row r="120" spans="1:17" x14ac:dyDescent="0.3">
      <c r="A120">
        <f t="shared" si="30"/>
        <v>0.59233449477350797</v>
      </c>
      <c r="B120">
        <f t="shared" si="19"/>
        <v>-0.68315551568579824</v>
      </c>
      <c r="C120">
        <f t="shared" si="20"/>
        <v>6.0278427854629259E-2</v>
      </c>
      <c r="D120">
        <f t="shared" si="21"/>
        <v>0.79661332489551195</v>
      </c>
      <c r="E120">
        <f t="shared" si="22"/>
        <v>0.60448921462580085</v>
      </c>
      <c r="F120">
        <f t="shared" si="23"/>
        <v>-1.3742133397605036E-2</v>
      </c>
      <c r="G120">
        <f t="shared" si="24"/>
        <v>-2.3199954618310117E-2</v>
      </c>
      <c r="H120" t="str">
        <f t="shared" si="25"/>
        <v/>
      </c>
      <c r="I120">
        <f t="shared" si="31"/>
        <v>1.0200142129233079</v>
      </c>
      <c r="K120">
        <f t="shared" si="26"/>
        <v>0.35186753479006966</v>
      </c>
      <c r="L120">
        <f t="shared" si="32"/>
        <v>13.462797447535021</v>
      </c>
      <c r="M120">
        <f t="shared" si="33"/>
        <v>5.2974811377297115</v>
      </c>
      <c r="N120">
        <f t="shared" si="27"/>
        <v>-2.2534577643208475</v>
      </c>
      <c r="O120">
        <f t="shared" si="28"/>
        <v>-18.92580767521612</v>
      </c>
      <c r="P120">
        <f t="shared" si="34"/>
        <v>-29.308187417559584</v>
      </c>
      <c r="Q120">
        <f t="shared" si="29"/>
        <v>1.0289262558454371</v>
      </c>
    </row>
    <row r="121" spans="1:17" x14ac:dyDescent="0.3">
      <c r="A121">
        <f t="shared" si="30"/>
        <v>0.64459930313587732</v>
      </c>
      <c r="B121">
        <f t="shared" si="19"/>
        <v>-0.80102791360992265</v>
      </c>
      <c r="C121">
        <f t="shared" si="20"/>
        <v>7.06789335538167E-2</v>
      </c>
      <c r="D121">
        <f t="shared" si="21"/>
        <v>0.74480169018193554</v>
      </c>
      <c r="E121">
        <f t="shared" si="22"/>
        <v>0.66728587749339641</v>
      </c>
      <c r="F121">
        <f t="shared" si="23"/>
        <v>-1.2769502003901322E-2</v>
      </c>
      <c r="G121">
        <f t="shared" si="24"/>
        <v>-1.9809984189836448E-2</v>
      </c>
      <c r="H121" t="str">
        <f t="shared" si="25"/>
        <v/>
      </c>
      <c r="I121">
        <f t="shared" si="31"/>
        <v>1.0186096806661977</v>
      </c>
      <c r="K121">
        <f t="shared" si="26"/>
        <v>0.35639942431808186</v>
      </c>
      <c r="L121">
        <f t="shared" si="32"/>
        <v>15.533044281141091</v>
      </c>
      <c r="M121">
        <f t="shared" si="33"/>
        <v>5.5884353557646911</v>
      </c>
      <c r="N121">
        <f t="shared" si="27"/>
        <v>-2.1685599336546599</v>
      </c>
      <c r="O121">
        <f t="shared" si="28"/>
        <v>-16.883858640296481</v>
      </c>
      <c r="P121">
        <f t="shared" si="34"/>
        <v>-26.894327000136705</v>
      </c>
      <c r="Q121">
        <f t="shared" si="29"/>
        <v>1.028049652898227</v>
      </c>
    </row>
    <row r="122" spans="1:17" x14ac:dyDescent="0.3">
      <c r="A122">
        <f t="shared" si="30"/>
        <v>0.69686411149824667</v>
      </c>
      <c r="B122">
        <f t="shared" si="19"/>
        <v>-0.95826962492693746</v>
      </c>
      <c r="C122">
        <f t="shared" si="20"/>
        <v>8.4553202199435656E-2</v>
      </c>
      <c r="D122">
        <f t="shared" si="21"/>
        <v>0.67842627243052089</v>
      </c>
      <c r="E122">
        <f t="shared" si="22"/>
        <v>0.73466849182201122</v>
      </c>
      <c r="F122">
        <f t="shared" si="23"/>
        <v>-1.1889505773127532E-2</v>
      </c>
      <c r="G122">
        <f t="shared" si="24"/>
        <v>-1.7061440784438282E-2</v>
      </c>
      <c r="H122" t="str">
        <f t="shared" si="25"/>
        <v/>
      </c>
      <c r="I122">
        <f t="shared" si="31"/>
        <v>1.0168372612154719</v>
      </c>
      <c r="K122">
        <f t="shared" si="26"/>
        <v>0.36017883590224459</v>
      </c>
      <c r="L122">
        <f t="shared" si="32"/>
        <v>17.603291114747162</v>
      </c>
      <c r="M122">
        <f t="shared" si="33"/>
        <v>5.8793895737996706</v>
      </c>
      <c r="N122">
        <f t="shared" si="27"/>
        <v>-2.0826010211426542</v>
      </c>
      <c r="O122">
        <f t="shared" si="28"/>
        <v>-14.692544643918433</v>
      </c>
      <c r="P122">
        <f t="shared" si="34"/>
        <v>-24.253000362612095</v>
      </c>
      <c r="Q122">
        <f t="shared" si="29"/>
        <v>1.0269542054465555</v>
      </c>
    </row>
    <row r="123" spans="1:17" x14ac:dyDescent="0.3">
      <c r="A123">
        <f t="shared" si="30"/>
        <v>0.74912891986061603</v>
      </c>
      <c r="B123">
        <f t="shared" si="19"/>
        <v>-1.1785589034236403</v>
      </c>
      <c r="C123">
        <f t="shared" si="20"/>
        <v>0.1039904914785565</v>
      </c>
      <c r="D123">
        <f t="shared" si="21"/>
        <v>0.59421415169287861</v>
      </c>
      <c r="E123">
        <f t="shared" si="22"/>
        <v>0.80430687049652427</v>
      </c>
      <c r="F123">
        <f t="shared" si="23"/>
        <v>-1.1126079520313002E-2</v>
      </c>
      <c r="G123">
        <f t="shared" si="24"/>
        <v>-1.4852022429441298E-2</v>
      </c>
      <c r="H123" t="str">
        <f t="shared" si="25"/>
        <v/>
      </c>
      <c r="I123">
        <f t="shared" si="31"/>
        <v>1.014606888970518</v>
      </c>
      <c r="K123">
        <f t="shared" si="26"/>
        <v>0.3633788160681285</v>
      </c>
      <c r="L123">
        <f t="shared" si="32"/>
        <v>19.673537948353232</v>
      </c>
      <c r="M123">
        <f t="shared" si="33"/>
        <v>6.1703437918346511</v>
      </c>
      <c r="N123">
        <f t="shared" si="27"/>
        <v>-1.9968364296441856</v>
      </c>
      <c r="O123">
        <f t="shared" si="28"/>
        <v>-12.398043975821073</v>
      </c>
      <c r="P123">
        <f t="shared" si="34"/>
        <v>-21.439142689445738</v>
      </c>
      <c r="Q123">
        <f t="shared" si="29"/>
        <v>1.0256559276312129</v>
      </c>
    </row>
    <row r="124" spans="1:17" x14ac:dyDescent="0.3">
      <c r="A124">
        <f t="shared" si="30"/>
        <v>0.80139372822298538</v>
      </c>
      <c r="B124">
        <f t="shared" si="19"/>
        <v>-1.5093233013888001</v>
      </c>
      <c r="C124">
        <f t="shared" si="20"/>
        <v>0.13317558541665883</v>
      </c>
      <c r="D124">
        <f t="shared" si="21"/>
        <v>0.48950673960689084</v>
      </c>
      <c r="E124">
        <f t="shared" si="22"/>
        <v>0.87199951369219897</v>
      </c>
      <c r="F124">
        <f t="shared" si="23"/>
        <v>-1.0507711278539113E-2</v>
      </c>
      <c r="G124">
        <f t="shared" si="24"/>
        <v>-1.3111796247568554E-2</v>
      </c>
      <c r="H124" t="str">
        <f t="shared" si="25"/>
        <v/>
      </c>
      <c r="I124">
        <f t="shared" si="31"/>
        <v>1.011831445692607</v>
      </c>
      <c r="K124">
        <f t="shared" si="26"/>
        <v>0.36612312873768432</v>
      </c>
      <c r="L124">
        <f t="shared" si="32"/>
        <v>21.743784781959306</v>
      </c>
      <c r="M124">
        <f t="shared" si="33"/>
        <v>6.4612980098696315</v>
      </c>
      <c r="N124">
        <f t="shared" si="27"/>
        <v>-1.9125047861732547</v>
      </c>
      <c r="O124">
        <f t="shared" si="28"/>
        <v>-10.052917881316974</v>
      </c>
      <c r="P124">
        <f t="shared" si="34"/>
        <v>-18.518508969175745</v>
      </c>
      <c r="Q124">
        <f t="shared" si="29"/>
        <v>1.0241837466720645</v>
      </c>
    </row>
    <row r="125" spans="1:17" x14ac:dyDescent="0.3">
      <c r="A125">
        <f t="shared" si="30"/>
        <v>0.85365853658535473</v>
      </c>
      <c r="B125">
        <f t="shared" si="19"/>
        <v>-2.0614803431573185</v>
      </c>
      <c r="C125">
        <f t="shared" si="20"/>
        <v>0.18189532439623399</v>
      </c>
      <c r="D125">
        <f t="shared" si="21"/>
        <v>0.36364306823515263</v>
      </c>
      <c r="E125">
        <f t="shared" si="22"/>
        <v>0.93153836148841673</v>
      </c>
      <c r="F125">
        <f t="shared" si="23"/>
        <v>-1.0065775536015278E-2</v>
      </c>
      <c r="G125">
        <f t="shared" si="24"/>
        <v>-1.1791337056475193E-2</v>
      </c>
      <c r="H125" t="str">
        <f t="shared" si="25"/>
        <v/>
      </c>
      <c r="I125">
        <f t="shared" si="31"/>
        <v>1.0084557038736226</v>
      </c>
      <c r="K125">
        <f t="shared" si="26"/>
        <v>0.36850263336496092</v>
      </c>
      <c r="L125">
        <f t="shared" si="32"/>
        <v>23.814031615565376</v>
      </c>
      <c r="M125">
        <f t="shared" si="33"/>
        <v>6.7522522279046111</v>
      </c>
      <c r="N125">
        <f t="shared" si="27"/>
        <v>-1.8307243946881717</v>
      </c>
      <c r="O125">
        <f t="shared" si="28"/>
        <v>-7.7103311028021988</v>
      </c>
      <c r="P125">
        <f t="shared" si="34"/>
        <v>-15.560315452020546</v>
      </c>
      <c r="Q125">
        <f t="shared" si="29"/>
        <v>1.0225762183261027</v>
      </c>
    </row>
    <row r="126" spans="1:17" x14ac:dyDescent="0.3">
      <c r="A126">
        <f t="shared" si="30"/>
        <v>0.90592334494772409</v>
      </c>
      <c r="B126">
        <f t="shared" si="19"/>
        <v>-3.169117804705182</v>
      </c>
      <c r="C126">
        <f t="shared" si="20"/>
        <v>0.27962804159163374</v>
      </c>
      <c r="D126">
        <f t="shared" si="21"/>
        <v>0.21960697785377478</v>
      </c>
      <c r="E126">
        <f t="shared" si="22"/>
        <v>0.97558842514552813</v>
      </c>
      <c r="F126">
        <f t="shared" si="23"/>
        <v>-9.8305727371918745E-3</v>
      </c>
      <c r="G126">
        <f t="shared" si="24"/>
        <v>-1.0851439906054241E-2</v>
      </c>
      <c r="H126" t="str">
        <f t="shared" si="25"/>
        <v/>
      </c>
      <c r="I126">
        <f t="shared" si="31"/>
        <v>1.0045002135508212</v>
      </c>
      <c r="K126">
        <f t="shared" si="26"/>
        <v>0.37058553858873955</v>
      </c>
      <c r="L126">
        <f t="shared" si="32"/>
        <v>25.884278449171447</v>
      </c>
      <c r="M126">
        <f t="shared" si="33"/>
        <v>7.0432064459395916</v>
      </c>
      <c r="N126">
        <f t="shared" si="27"/>
        <v>-1.7524138051435694</v>
      </c>
      <c r="O126">
        <f t="shared" si="28"/>
        <v>-5.4186205323516816</v>
      </c>
      <c r="P126">
        <f t="shared" si="34"/>
        <v>-12.629879742514426</v>
      </c>
      <c r="Q126">
        <f t="shared" si="29"/>
        <v>1.0208768687659309</v>
      </c>
    </row>
    <row r="127" spans="1:17" x14ac:dyDescent="0.3">
      <c r="A127">
        <f t="shared" si="30"/>
        <v>0.95818815331009344</v>
      </c>
      <c r="B127">
        <f t="shared" si="19"/>
        <v>-6.5188587039006842</v>
      </c>
      <c r="C127">
        <f t="shared" si="20"/>
        <v>0.57519341505006039</v>
      </c>
      <c r="D127">
        <f t="shared" si="21"/>
        <v>6.4842955676667494E-2</v>
      </c>
      <c r="E127">
        <f t="shared" si="22"/>
        <v>0.9978954810495505</v>
      </c>
      <c r="F127">
        <f t="shared" si="23"/>
        <v>-9.8252072347990316E-3</v>
      </c>
      <c r="G127">
        <f t="shared" si="24"/>
        <v>-1.0253943550499472E-2</v>
      </c>
      <c r="H127" t="str">
        <f t="shared" si="25"/>
        <v/>
      </c>
      <c r="I127">
        <f t="shared" si="31"/>
        <v>1.000102659945783</v>
      </c>
      <c r="K127">
        <f t="shared" si="26"/>
        <v>0.37242404655446137</v>
      </c>
      <c r="L127">
        <f t="shared" si="32"/>
        <v>27.954525282777517</v>
      </c>
      <c r="M127">
        <f t="shared" si="33"/>
        <v>7.3341606639745711</v>
      </c>
      <c r="N127">
        <f t="shared" si="27"/>
        <v>-1.6782485976633867</v>
      </c>
      <c r="O127">
        <f t="shared" si="28"/>
        <v>-3.2173684916819831</v>
      </c>
      <c r="P127">
        <f t="shared" si="34"/>
        <v>-9.7828934992690506</v>
      </c>
      <c r="Q127">
        <f t="shared" si="29"/>
        <v>1.0191293495327471</v>
      </c>
    </row>
    <row r="128" spans="1:17" x14ac:dyDescent="0.3">
      <c r="A128">
        <f t="shared" si="30"/>
        <v>1.0104529616724627</v>
      </c>
      <c r="B128">
        <f t="shared" si="19"/>
        <v>550.01820074769785</v>
      </c>
      <c r="C128">
        <f t="shared" si="20"/>
        <v>-48.531017713032163</v>
      </c>
      <c r="D128">
        <f t="shared" si="21"/>
        <v>-9.004602984125297E-2</v>
      </c>
      <c r="E128">
        <f t="shared" si="22"/>
        <v>0.99593760472723802</v>
      </c>
      <c r="F128">
        <f t="shared" si="23"/>
        <v>-1.0059331806986208E-2</v>
      </c>
      <c r="G128">
        <f t="shared" si="24"/>
        <v>-9.9552697538105982E-3</v>
      </c>
      <c r="H128">
        <f t="shared" si="25"/>
        <v>0.99552041651881873</v>
      </c>
      <c r="I128">
        <f t="shared" si="31"/>
        <v>0.99552041651881873</v>
      </c>
      <c r="K128">
        <f t="shared" si="26"/>
        <v>0.37405878801496156</v>
      </c>
      <c r="L128">
        <f t="shared" si="32"/>
        <v>30.024772116383581</v>
      </c>
      <c r="M128">
        <f t="shared" si="33"/>
        <v>7.6251148820095507</v>
      </c>
      <c r="N128">
        <f t="shared" si="27"/>
        <v>-1.6086552624512915</v>
      </c>
      <c r="O128">
        <f t="shared" si="28"/>
        <v>-1.1354967732602255</v>
      </c>
      <c r="P128">
        <f t="shared" si="34"/>
        <v>-7.0621965771671436</v>
      </c>
      <c r="Q128">
        <f t="shared" si="29"/>
        <v>1.0173734479699899</v>
      </c>
    </row>
    <row r="129" spans="1:17" x14ac:dyDescent="0.3">
      <c r="A129">
        <f t="shared" si="30"/>
        <v>1.062717770034832</v>
      </c>
      <c r="B129">
        <f t="shared" si="19"/>
        <v>6.6424550002821094</v>
      </c>
      <c r="C129">
        <f t="shared" si="20"/>
        <v>-0.58609897061312732</v>
      </c>
      <c r="D129">
        <f t="shared" si="21"/>
        <v>-0.2345812630674349</v>
      </c>
      <c r="E129">
        <f t="shared" si="22"/>
        <v>0.97209651322164858</v>
      </c>
      <c r="F129">
        <f t="shared" si="23"/>
        <v>-1.0526119177324572E-2</v>
      </c>
      <c r="G129">
        <f t="shared" si="24"/>
        <v>-9.9049055865317506E-3</v>
      </c>
      <c r="H129" t="str">
        <f t="shared" si="25"/>
        <v/>
      </c>
      <c r="I129">
        <f t="shared" si="31"/>
        <v>0.99106880164752598</v>
      </c>
      <c r="K129">
        <f t="shared" si="26"/>
        <v>0.37552186020011158</v>
      </c>
      <c r="L129">
        <f t="shared" si="32"/>
        <v>32.095018949989651</v>
      </c>
      <c r="M129">
        <f t="shared" si="33"/>
        <v>7.9160691000445311</v>
      </c>
      <c r="N129">
        <f t="shared" si="27"/>
        <v>-1.5438341929268666</v>
      </c>
      <c r="O129">
        <f t="shared" si="28"/>
        <v>0.80876601808869841</v>
      </c>
      <c r="P129">
        <f t="shared" si="34"/>
        <v>-4.4970404876577765</v>
      </c>
      <c r="Q129">
        <f t="shared" si="29"/>
        <v>1.0156425224893326</v>
      </c>
    </row>
    <row r="130" spans="1:17" x14ac:dyDescent="0.3">
      <c r="A130">
        <f t="shared" si="30"/>
        <v>1.1149825783972014</v>
      </c>
      <c r="B130">
        <f t="shared" si="19"/>
        <v>3.4108323588933342</v>
      </c>
      <c r="C130">
        <f t="shared" si="20"/>
        <v>-0.30095579637294123</v>
      </c>
      <c r="D130">
        <f t="shared" si="21"/>
        <v>-0.36158213750228674</v>
      </c>
      <c r="E130">
        <f t="shared" si="22"/>
        <v>0.93234025861767733</v>
      </c>
      <c r="F130">
        <f t="shared" si="23"/>
        <v>-1.1204429475722309E-2</v>
      </c>
      <c r="G130">
        <f t="shared" si="24"/>
        <v>-1.0048972686038547E-2</v>
      </c>
      <c r="H130" t="str">
        <f t="shared" si="25"/>
        <v/>
      </c>
      <c r="I130">
        <f t="shared" si="31"/>
        <v>0.9870216629573233</v>
      </c>
      <c r="K130">
        <f t="shared" si="26"/>
        <v>0.37683895538251466</v>
      </c>
      <c r="L130">
        <f t="shared" si="32"/>
        <v>34.165265783595729</v>
      </c>
      <c r="M130">
        <f t="shared" si="33"/>
        <v>8.2070233180795107</v>
      </c>
      <c r="N130">
        <f t="shared" si="27"/>
        <v>-1.4837998962744527</v>
      </c>
      <c r="O130">
        <f t="shared" si="28"/>
        <v>2.6066020514297863</v>
      </c>
      <c r="P130">
        <f t="shared" si="34"/>
        <v>-2.1042246536504208</v>
      </c>
      <c r="Q130">
        <f t="shared" si="29"/>
        <v>1.013962415191652</v>
      </c>
    </row>
    <row r="131" spans="1:17" x14ac:dyDescent="0.3">
      <c r="A131">
        <f t="shared" si="30"/>
        <v>1.1672473867595707</v>
      </c>
      <c r="B131">
        <f t="shared" si="19"/>
        <v>2.3250658648527427</v>
      </c>
      <c r="C131">
        <f t="shared" si="20"/>
        <v>-0.20515287042818317</v>
      </c>
      <c r="D131">
        <f t="shared" si="21"/>
        <v>-0.46826289150526079</v>
      </c>
      <c r="E131">
        <f t="shared" si="22"/>
        <v>0.88358919438794203</v>
      </c>
      <c r="F131">
        <f t="shared" si="23"/>
        <v>-1.2064744190843696E-2</v>
      </c>
      <c r="G131">
        <f t="shared" si="24"/>
        <v>-1.0336064426185593E-2</v>
      </c>
      <c r="H131" t="str">
        <f t="shared" si="25"/>
        <v/>
      </c>
      <c r="I131">
        <f t="shared" si="31"/>
        <v>0.98353931178401077</v>
      </c>
      <c r="K131">
        <f t="shared" si="26"/>
        <v>0.37803088258897344</v>
      </c>
      <c r="L131">
        <f t="shared" si="32"/>
        <v>36.235512617201799</v>
      </c>
      <c r="M131">
        <f t="shared" si="33"/>
        <v>8.4979775361144902</v>
      </c>
      <c r="N131">
        <f t="shared" si="27"/>
        <v>-1.4284271518374001</v>
      </c>
      <c r="O131">
        <f t="shared" si="28"/>
        <v>4.2566614729029988</v>
      </c>
      <c r="P131">
        <f t="shared" si="34"/>
        <v>0.1097132543531413</v>
      </c>
      <c r="Q131">
        <f t="shared" si="29"/>
        <v>1.0123515428086898</v>
      </c>
    </row>
    <row r="132" spans="1:17" x14ac:dyDescent="0.3">
      <c r="A132">
        <f t="shared" si="30"/>
        <v>1.2195121951219401</v>
      </c>
      <c r="B132">
        <f t="shared" si="19"/>
        <v>1.780563456206405</v>
      </c>
      <c r="C132">
        <f t="shared" si="20"/>
        <v>-0.15710854025350632</v>
      </c>
      <c r="D132">
        <f t="shared" si="21"/>
        <v>-0.55530480572789953</v>
      </c>
      <c r="E132">
        <f t="shared" si="22"/>
        <v>0.83164690388138873</v>
      </c>
      <c r="F132">
        <f t="shared" si="23"/>
        <v>-1.307551855764596E-2</v>
      </c>
      <c r="G132">
        <f t="shared" si="24"/>
        <v>-1.0721925217269786E-2</v>
      </c>
      <c r="H132" t="str">
        <f t="shared" si="25"/>
        <v/>
      </c>
      <c r="I132">
        <f t="shared" si="31"/>
        <v>0.98066051711518332</v>
      </c>
      <c r="K132">
        <f t="shared" si="26"/>
        <v>0.37911467515144492</v>
      </c>
      <c r="L132">
        <f t="shared" si="32"/>
        <v>38.305759450807869</v>
      </c>
      <c r="M132">
        <f t="shared" si="33"/>
        <v>8.7889317541494716</v>
      </c>
      <c r="N132">
        <f t="shared" si="27"/>
        <v>-1.3774949859163559</v>
      </c>
      <c r="O132">
        <f t="shared" si="28"/>
        <v>5.7629937192092946</v>
      </c>
      <c r="P132">
        <f t="shared" si="34"/>
        <v>2.1459692573663189</v>
      </c>
      <c r="Q132">
        <f t="shared" si="29"/>
        <v>1.0108217354567983</v>
      </c>
    </row>
    <row r="133" spans="1:17" x14ac:dyDescent="0.3">
      <c r="A133">
        <f t="shared" si="30"/>
        <v>1.2717770034843094</v>
      </c>
      <c r="B133">
        <f t="shared" si="19"/>
        <v>1.4533420237838837</v>
      </c>
      <c r="C133">
        <f t="shared" si="20"/>
        <v>-0.12823606092210738</v>
      </c>
      <c r="D133">
        <f t="shared" si="21"/>
        <v>-0.62523158538432622</v>
      </c>
      <c r="E133">
        <f t="shared" si="22"/>
        <v>0.78043927671395552</v>
      </c>
      <c r="F133">
        <f t="shared" si="23"/>
        <v>-1.4207577425911161E-2</v>
      </c>
      <c r="G133">
        <f t="shared" si="24"/>
        <v>-1.1171437592428874E-2</v>
      </c>
      <c r="H133" t="str">
        <f t="shared" si="25"/>
        <v/>
      </c>
      <c r="I133">
        <f t="shared" si="31"/>
        <v>0.97833994032052585</v>
      </c>
      <c r="K133">
        <f t="shared" si="26"/>
        <v>0.38010440989887551</v>
      </c>
      <c r="L133">
        <f t="shared" si="32"/>
        <v>40.37600628441394</v>
      </c>
      <c r="M133">
        <f t="shared" si="33"/>
        <v>9.0798859721844511</v>
      </c>
      <c r="N133">
        <f t="shared" si="27"/>
        <v>-1.3307239621855307</v>
      </c>
      <c r="O133">
        <f t="shared" si="28"/>
        <v>7.1331874889341371</v>
      </c>
      <c r="P133">
        <f t="shared" si="34"/>
        <v>4.0110881154871763</v>
      </c>
      <c r="Q133">
        <f t="shared" si="29"/>
        <v>1.0093794252118276</v>
      </c>
    </row>
    <row r="134" spans="1:17" x14ac:dyDescent="0.3">
      <c r="A134">
        <f t="shared" si="30"/>
        <v>1.3240418118466788</v>
      </c>
      <c r="B134">
        <f t="shared" si="19"/>
        <v>1.2349773095940921</v>
      </c>
      <c r="C134">
        <f t="shared" si="20"/>
        <v>-0.10896858614065519</v>
      </c>
      <c r="D134">
        <f t="shared" si="21"/>
        <v>-0.68110736471103994</v>
      </c>
      <c r="E134">
        <f t="shared" si="22"/>
        <v>0.73218355467490692</v>
      </c>
      <c r="F134">
        <f t="shared" si="23"/>
        <v>-1.5436140709524033E-2</v>
      </c>
      <c r="G134">
        <f t="shared" si="24"/>
        <v>-1.1658348377982722E-2</v>
      </c>
      <c r="H134" t="str">
        <f t="shared" si="25"/>
        <v/>
      </c>
      <c r="I134">
        <f t="shared" si="31"/>
        <v>0.9764934891735404</v>
      </c>
      <c r="K134">
        <f t="shared" si="26"/>
        <v>0.38101182193641447</v>
      </c>
      <c r="L134">
        <f t="shared" si="32"/>
        <v>42.44625311802001</v>
      </c>
      <c r="M134">
        <f t="shared" si="33"/>
        <v>9.3708401902194325</v>
      </c>
      <c r="N134">
        <f t="shared" si="27"/>
        <v>-1.2878052132269688</v>
      </c>
      <c r="O134">
        <f t="shared" si="28"/>
        <v>8.3768710198735405</v>
      </c>
      <c r="P134">
        <f t="shared" si="34"/>
        <v>5.7149668351163889</v>
      </c>
      <c r="Q134">
        <f t="shared" si="29"/>
        <v>1.0080268954488898</v>
      </c>
    </row>
    <row r="135" spans="1:17" x14ac:dyDescent="0.3">
      <c r="A135">
        <f t="shared" si="30"/>
        <v>1.3763066202090481</v>
      </c>
      <c r="B135">
        <f t="shared" si="19"/>
        <v>1.0788960465983428</v>
      </c>
      <c r="C135">
        <f t="shared" si="20"/>
        <v>-9.5196709993971437E-2</v>
      </c>
      <c r="D135">
        <f t="shared" si="21"/>
        <v>-0.72581862118083262</v>
      </c>
      <c r="E135">
        <f t="shared" si="22"/>
        <v>0.68788613094548945</v>
      </c>
      <c r="F135">
        <f t="shared" si="23"/>
        <v>-1.6741179654775805E-2</v>
      </c>
      <c r="G135">
        <f t="shared" si="24"/>
        <v>-1.2163844458027075E-2</v>
      </c>
      <c r="H135" t="str">
        <f t="shared" si="25"/>
        <v/>
      </c>
      <c r="I135">
        <f t="shared" si="31"/>
        <v>0.97503025484751604</v>
      </c>
      <c r="K135">
        <f t="shared" si="26"/>
        <v>0.38184677214414742</v>
      </c>
      <c r="L135">
        <f t="shared" si="32"/>
        <v>44.516499951626081</v>
      </c>
      <c r="M135">
        <f t="shared" si="33"/>
        <v>9.661794408254412</v>
      </c>
      <c r="N135">
        <f t="shared" si="27"/>
        <v>-1.2484214957983533</v>
      </c>
      <c r="O135">
        <f t="shared" si="28"/>
        <v>9.5045983542515398</v>
      </c>
      <c r="P135">
        <f t="shared" si="34"/>
        <v>7.269319167344479</v>
      </c>
      <c r="Q135">
        <f t="shared" si="29"/>
        <v>1.0067634199319451</v>
      </c>
    </row>
    <row r="136" spans="1:17" x14ac:dyDescent="0.3">
      <c r="A136">
        <f t="shared" si="30"/>
        <v>1.4285714285714175</v>
      </c>
      <c r="B136">
        <f t="shared" si="19"/>
        <v>0.96177682295679379</v>
      </c>
      <c r="C136">
        <f t="shared" si="20"/>
        <v>-8.4862660849128871E-2</v>
      </c>
      <c r="D136">
        <f t="shared" si="21"/>
        <v>-0.76179689612078516</v>
      </c>
      <c r="E136">
        <f t="shared" si="22"/>
        <v>0.64781593764026646</v>
      </c>
      <c r="F136">
        <f t="shared" si="23"/>
        <v>-1.810693677580754E-2</v>
      </c>
      <c r="G136">
        <f t="shared" si="24"/>
        <v>-1.2674855743065377E-2</v>
      </c>
      <c r="H136" t="str">
        <f t="shared" si="25"/>
        <v/>
      </c>
      <c r="I136">
        <f t="shared" si="31"/>
        <v>0.97386851375092609</v>
      </c>
      <c r="K136">
        <f t="shared" si="26"/>
        <v>0.38261760697890679</v>
      </c>
      <c r="L136">
        <f t="shared" si="32"/>
        <v>46.586746785232151</v>
      </c>
      <c r="M136">
        <f t="shared" si="33"/>
        <v>9.9527486262893916</v>
      </c>
      <c r="N136">
        <f t="shared" si="27"/>
        <v>-1.2122614704756041</v>
      </c>
      <c r="O136">
        <f t="shared" si="28"/>
        <v>10.527078970341071</v>
      </c>
      <c r="P136">
        <f t="shared" si="34"/>
        <v>8.686572680167238</v>
      </c>
      <c r="Q136">
        <f t="shared" si="29"/>
        <v>1.0055862141399117</v>
      </c>
    </row>
    <row r="137" spans="1:17" x14ac:dyDescent="0.3">
      <c r="A137">
        <f t="shared" si="30"/>
        <v>1.4808362369337869</v>
      </c>
      <c r="B137">
        <f t="shared" si="19"/>
        <v>0.87064953637133058</v>
      </c>
      <c r="C137">
        <f t="shared" si="20"/>
        <v>-7.6822017915117405E-2</v>
      </c>
      <c r="D137">
        <f t="shared" si="21"/>
        <v>-0.79097891517689367</v>
      </c>
      <c r="E137">
        <f t="shared" si="22"/>
        <v>0.61184340786314306</v>
      </c>
      <c r="F137">
        <f t="shared" si="23"/>
        <v>-1.9521169954175781E-2</v>
      </c>
      <c r="G137">
        <f t="shared" si="24"/>
        <v>-1.3182531239643509E-2</v>
      </c>
      <c r="H137" t="str">
        <f t="shared" si="25"/>
        <v/>
      </c>
      <c r="I137">
        <f t="shared" si="31"/>
        <v>0.97294100518722104</v>
      </c>
      <c r="K137">
        <f t="shared" si="26"/>
        <v>0.38333143845388018</v>
      </c>
      <c r="L137">
        <f t="shared" si="32"/>
        <v>48.656993618838221</v>
      </c>
      <c r="M137">
        <f t="shared" si="33"/>
        <v>10.243702844324371</v>
      </c>
      <c r="N137">
        <f t="shared" si="27"/>
        <v>-1.1790286855174816</v>
      </c>
      <c r="O137">
        <f t="shared" si="28"/>
        <v>11.454681832321345</v>
      </c>
      <c r="P137">
        <f t="shared" si="34"/>
        <v>9.9791249490519967</v>
      </c>
      <c r="Q137">
        <f t="shared" si="29"/>
        <v>1.004491182195195</v>
      </c>
    </row>
    <row r="138" spans="1:17" x14ac:dyDescent="0.3">
      <c r="A138">
        <f t="shared" si="30"/>
        <v>1.5331010452961562</v>
      </c>
      <c r="B138">
        <f t="shared" si="19"/>
        <v>0.79772592498725392</v>
      </c>
      <c r="C138">
        <f t="shared" si="20"/>
        <v>-7.0387581616522407E-2</v>
      </c>
      <c r="D138">
        <f t="shared" si="21"/>
        <v>-0.81486474135931319</v>
      </c>
      <c r="E138">
        <f t="shared" si="22"/>
        <v>0.57965114792383499</v>
      </c>
      <c r="F138">
        <f t="shared" si="23"/>
        <v>-2.0974401791164471E-2</v>
      </c>
      <c r="G138">
        <f t="shared" si="24"/>
        <v>-1.3681030259236924E-2</v>
      </c>
      <c r="H138" t="str">
        <f t="shared" si="25"/>
        <v/>
      </c>
      <c r="I138">
        <f t="shared" si="31"/>
        <v>0.97219483085228309</v>
      </c>
      <c r="K138">
        <f t="shared" si="26"/>
        <v>0.38399436421937</v>
      </c>
      <c r="L138">
        <f t="shared" si="32"/>
        <v>50.727240452444292</v>
      </c>
      <c r="M138">
        <f t="shared" si="33"/>
        <v>10.534657062359353</v>
      </c>
      <c r="N138">
        <f t="shared" si="27"/>
        <v>-1.1484466689734592</v>
      </c>
      <c r="O138">
        <f t="shared" si="28"/>
        <v>12.29714316166635</v>
      </c>
      <c r="P138">
        <f t="shared" si="34"/>
        <v>11.158875191545729</v>
      </c>
      <c r="Q138">
        <f t="shared" si="29"/>
        <v>1.0034734758833128</v>
      </c>
    </row>
    <row r="139" spans="1:17" x14ac:dyDescent="0.3">
      <c r="A139">
        <f t="shared" si="30"/>
        <v>1.5853658536585256</v>
      </c>
      <c r="B139">
        <f t="shared" si="19"/>
        <v>0.73804674476953513</v>
      </c>
      <c r="C139">
        <f t="shared" si="20"/>
        <v>-6.5121771597311917E-2</v>
      </c>
      <c r="D139">
        <f t="shared" si="21"/>
        <v>-0.83460196118730412</v>
      </c>
      <c r="E139">
        <f t="shared" si="22"/>
        <v>0.55085348903524767</v>
      </c>
      <c r="F139">
        <f t="shared" si="23"/>
        <v>-2.2459280455784335E-2</v>
      </c>
      <c r="G139">
        <f t="shared" si="24"/>
        <v>-1.4166623056725603E-2</v>
      </c>
      <c r="H139" t="str">
        <f t="shared" si="25"/>
        <v/>
      </c>
      <c r="I139">
        <f t="shared" si="31"/>
        <v>0.97158932155027322</v>
      </c>
      <c r="K139">
        <f t="shared" si="26"/>
        <v>0.38461164218052984</v>
      </c>
      <c r="L139">
        <f t="shared" si="32"/>
        <v>52.797487286050362</v>
      </c>
      <c r="M139">
        <f t="shared" si="33"/>
        <v>10.825611280394332</v>
      </c>
      <c r="N139">
        <f t="shared" si="27"/>
        <v>-1.1202613034990287</v>
      </c>
      <c r="O139">
        <f t="shared" si="28"/>
        <v>13.063416960308308</v>
      </c>
      <c r="P139">
        <f t="shared" si="34"/>
        <v>12.236955193409722</v>
      </c>
      <c r="Q139">
        <f t="shared" si="29"/>
        <v>1.0025278962642068</v>
      </c>
    </row>
    <row r="140" spans="1:17" x14ac:dyDescent="0.3">
      <c r="A140">
        <f t="shared" si="30"/>
        <v>1.6376306620208949</v>
      </c>
      <c r="B140">
        <f t="shared" si="19"/>
        <v>0.6883041863029935</v>
      </c>
      <c r="C140">
        <f t="shared" si="20"/>
        <v>-6.0732722320852368E-2</v>
      </c>
      <c r="D140">
        <f t="shared" si="21"/>
        <v>-0.85106563437394367</v>
      </c>
      <c r="E140">
        <f t="shared" si="22"/>
        <v>0.52505931663734606</v>
      </c>
      <c r="F140">
        <f t="shared" si="23"/>
        <v>-2.39700725737403E-2</v>
      </c>
      <c r="G140">
        <f t="shared" si="24"/>
        <v>-1.4637044316305345E-2</v>
      </c>
      <c r="H140" t="str">
        <f t="shared" si="25"/>
        <v/>
      </c>
      <c r="I140">
        <f t="shared" si="31"/>
        <v>0.97109351080977591</v>
      </c>
      <c r="K140">
        <f t="shared" si="26"/>
        <v>0.38518783024414055</v>
      </c>
      <c r="L140">
        <f t="shared" si="32"/>
        <v>54.867734119656433</v>
      </c>
      <c r="M140">
        <f t="shared" si="33"/>
        <v>11.116565498429312</v>
      </c>
      <c r="N140">
        <f t="shared" si="27"/>
        <v>-1.0942413935022255</v>
      </c>
      <c r="O140">
        <f t="shared" si="28"/>
        <v>13.761620538034967</v>
      </c>
      <c r="P140">
        <f t="shared" si="34"/>
        <v>13.223597622369246</v>
      </c>
      <c r="Q140">
        <f t="shared" si="29"/>
        <v>1.0016491711261961</v>
      </c>
    </row>
    <row r="141" spans="1:17" x14ac:dyDescent="0.3">
      <c r="A141">
        <f t="shared" si="30"/>
        <v>1.6898954703832643</v>
      </c>
      <c r="B141">
        <f t="shared" si="19"/>
        <v>0.64620729172933933</v>
      </c>
      <c r="C141">
        <f t="shared" si="20"/>
        <v>-5.7018290446706407E-2</v>
      </c>
      <c r="D141">
        <f t="shared" si="21"/>
        <v>-0.86492440018089245</v>
      </c>
      <c r="E141">
        <f t="shared" si="22"/>
        <v>0.50190216374481134</v>
      </c>
      <c r="F141">
        <f t="shared" si="23"/>
        <v>-2.5502274696008846E-2</v>
      </c>
      <c r="G141">
        <f t="shared" si="24"/>
        <v>-1.5091036778875437E-2</v>
      </c>
      <c r="H141" t="str">
        <f t="shared" si="25"/>
        <v/>
      </c>
      <c r="I141">
        <f t="shared" si="31"/>
        <v>0.9706838660605952</v>
      </c>
      <c r="K141">
        <f t="shared" si="26"/>
        <v>0.38572689905704044</v>
      </c>
      <c r="L141">
        <f t="shared" si="32"/>
        <v>56.93798095326251</v>
      </c>
      <c r="M141">
        <f t="shared" si="33"/>
        <v>11.407519716464291</v>
      </c>
      <c r="N141">
        <f t="shared" si="27"/>
        <v>-1.07017809226209</v>
      </c>
      <c r="O141">
        <f t="shared" si="28"/>
        <v>14.399039963796964</v>
      </c>
      <c r="P141">
        <f t="shared" si="34"/>
        <v>14.128094824918255</v>
      </c>
      <c r="Q141">
        <f t="shared" si="29"/>
        <v>1.0008321386363497</v>
      </c>
    </row>
    <row r="142" spans="1:17" x14ac:dyDescent="0.3">
      <c r="A142">
        <f t="shared" si="30"/>
        <v>1.7421602787456336</v>
      </c>
      <c r="B142">
        <f t="shared" ref="B142:B205" si="35">($C$7+$C$4*SIN($C$5/180*PI())*A142)/($C$6+$C$4*COS($C$5/180*PI())*A142)</f>
        <v>0.61011910360518495</v>
      </c>
      <c r="C142">
        <f t="shared" ref="C142:C205" si="36">B142*$C$3/$C$2</f>
        <v>-5.3834038553398668E-2</v>
      </c>
      <c r="D142">
        <f t="shared" ref="D142:D205" si="37">IF(A142&lt;-$C$6/$C$4/COS($C$5/180*PI()),B142*C142/(B142*B142+1)+SQRT(B142*C142/(B142*B142+1)*B142*C142/(B142*B142+1)-(C142*C142-1)/(B142*B142+1)),B142*C142/(B142*B142+1)-SQRT(B142*C142/(B142*B142+1)*B142*C142/(B142*B142+1)-(C142*C142-1)/(B142*B142+1)))</f>
        <v>-0.87669184220663621</v>
      </c>
      <c r="E142">
        <f t="shared" ref="E142:E205" si="38">SQRT(1-D142*D142)</f>
        <v>0.48105240235169239</v>
      </c>
      <c r="F142">
        <f t="shared" ref="F142:F205" si="39">($C$6+$C$4*COS($C$5/180*PI())*A142)/($C$2*D142-$C$3)</f>
        <v>-2.7052320520068864E-2</v>
      </c>
      <c r="G142">
        <f t="shared" ref="G142:G205" si="40">F142/A142</f>
        <v>-1.5528031978519626E-2</v>
      </c>
      <c r="H142" t="str">
        <f t="shared" ref="H142:H205" si="41">IF(ABS(COS(ATAN(($C$7+$C$4*SIN($C$5/180*PI())*A142)/($C$6+$C$4*COS($C$5/180*PI())*A142))))&lt;$H$10,I142,"")</f>
        <v/>
      </c>
      <c r="I142">
        <f t="shared" si="31"/>
        <v>0.97034245656631835</v>
      </c>
      <c r="K142">
        <f t="shared" ref="K142:K205" si="42">(1-($C$4+$C$3)*COS($C$5/180*PI())*($C$6+($C$4+$C$3)*COS($C$5/180*PI())*A142+($C$4+$C$3)*SIN($C$5/180*PI())*($C$7+($C$4+$C$3)*SIN($C$5/180*PI())*A142))/$C$2)/(1-$C$3*($C$6+($C$4+$C$3)*COS($C$5/180*PI())*A142)/$C$2)</f>
        <v>0.38623232363594423</v>
      </c>
      <c r="L142">
        <f t="shared" si="32"/>
        <v>59.008227786868574</v>
      </c>
      <c r="M142">
        <f t="shared" si="33"/>
        <v>11.698473934499273</v>
      </c>
      <c r="N142">
        <f t="shared" ref="N142:N205" si="43">IF(L142&lt;$E$3*A142,ATAN(M142/(-L142+$E$3*A142))-PI(),ATAN(M142/(-L142+$E$3*A142)))</f>
        <v>-1.0478836590604239</v>
      </c>
      <c r="O142">
        <f t="shared" ref="O142:O205" si="44">$E$3*COS(N142)</f>
        <v>14.98217086562439</v>
      </c>
      <c r="P142">
        <f t="shared" si="34"/>
        <v>14.958814286403673</v>
      </c>
      <c r="Q142">
        <f t="shared" ref="Q142:Q205" si="45">(1-P142/$E$2)/(1-O142/$E$2)</f>
        <v>1.0000718624553089</v>
      </c>
    </row>
    <row r="143" spans="1:17" x14ac:dyDescent="0.3">
      <c r="A143">
        <f t="shared" ref="A143:A206" si="46">A142+$C$9</f>
        <v>1.794425087108003</v>
      </c>
      <c r="B143">
        <f t="shared" si="35"/>
        <v>0.57883883852789642</v>
      </c>
      <c r="C143">
        <f t="shared" si="36"/>
        <v>-5.1074015164226147E-2</v>
      </c>
      <c r="D143">
        <f t="shared" si="37"/>
        <v>-0.88676521634345928</v>
      </c>
      <c r="E143">
        <f t="shared" si="38"/>
        <v>0.46222013271096035</v>
      </c>
      <c r="F143">
        <f t="shared" si="39"/>
        <v>-2.8617361651497728E-2</v>
      </c>
      <c r="G143">
        <f t="shared" si="40"/>
        <v>-1.5947927755300774E-2</v>
      </c>
      <c r="H143" t="str">
        <f t="shared" si="41"/>
        <v/>
      </c>
      <c r="I143">
        <f t="shared" ref="I143:I206" si="47">1+(F143-F142)/(A143-A142)</f>
        <v>0.97005554635199442</v>
      </c>
      <c r="K143">
        <f t="shared" si="42"/>
        <v>0.3867071583601025</v>
      </c>
      <c r="L143">
        <f t="shared" si="32"/>
        <v>61.078474620474651</v>
      </c>
      <c r="M143">
        <f t="shared" si="33"/>
        <v>11.989428152534252</v>
      </c>
      <c r="N143">
        <f t="shared" si="43"/>
        <v>-1.0271898655587834</v>
      </c>
      <c r="O143">
        <f t="shared" si="44"/>
        <v>15.516778034743412</v>
      </c>
      <c r="P143">
        <f t="shared" si="34"/>
        <v>15.723247298002095</v>
      </c>
      <c r="Q143">
        <f t="shared" si="45"/>
        <v>0.99936369818442938</v>
      </c>
    </row>
    <row r="144" spans="1:17" x14ac:dyDescent="0.3">
      <c r="A144">
        <f t="shared" si="46"/>
        <v>1.8466898954703723</v>
      </c>
      <c r="B144">
        <f t="shared" si="35"/>
        <v>0.55146568460844381</v>
      </c>
      <c r="C144">
        <f t="shared" si="36"/>
        <v>-4.8658736877215635E-2</v>
      </c>
      <c r="D144">
        <f t="shared" si="37"/>
        <v>-0.89545424973631138</v>
      </c>
      <c r="E144">
        <f t="shared" si="38"/>
        <v>0.44515355398915962</v>
      </c>
      <c r="F144">
        <f t="shared" si="39"/>
        <v>-3.01951034760151E-2</v>
      </c>
      <c r="G144">
        <f t="shared" si="40"/>
        <v>-1.6350933391729029E-2</v>
      </c>
      <c r="H144" t="str">
        <f t="shared" si="41"/>
        <v/>
      </c>
      <c r="I144">
        <f t="shared" si="47"/>
        <v>0.96981253975756765</v>
      </c>
      <c r="K144">
        <f t="shared" si="42"/>
        <v>0.38715409874754902</v>
      </c>
      <c r="L144">
        <f t="shared" si="32"/>
        <v>63.148721454080714</v>
      </c>
      <c r="M144">
        <f t="shared" si="33"/>
        <v>12.280382370569232</v>
      </c>
      <c r="N144">
        <f t="shared" si="43"/>
        <v>-1.0079462607263945</v>
      </c>
      <c r="O144">
        <f t="shared" si="44"/>
        <v>16.007963109496369</v>
      </c>
      <c r="P144">
        <f t="shared" si="34"/>
        <v>16.428075105215992</v>
      </c>
      <c r="Q144">
        <f t="shared" si="45"/>
        <v>0.99870332616890334</v>
      </c>
    </row>
    <row r="145" spans="1:17" x14ac:dyDescent="0.3">
      <c r="A145">
        <f t="shared" si="46"/>
        <v>1.8989547038327417</v>
      </c>
      <c r="B145">
        <f t="shared" si="35"/>
        <v>0.52731063661217747</v>
      </c>
      <c r="C145">
        <f t="shared" si="36"/>
        <v>-4.6527409112839188E-2</v>
      </c>
      <c r="D145">
        <f t="shared" si="37"/>
        <v>-0.90300245396841849</v>
      </c>
      <c r="E145">
        <f t="shared" si="38"/>
        <v>0.42963538975160581</v>
      </c>
      <c r="F145">
        <f t="shared" si="39"/>
        <v>-3.1783681875785758E-2</v>
      </c>
      <c r="G145">
        <f t="shared" si="40"/>
        <v>-1.6737461831835897E-2</v>
      </c>
      <c r="H145" t="str">
        <f t="shared" si="41"/>
        <v/>
      </c>
      <c r="I145">
        <f t="shared" si="47"/>
        <v>0.96960519995105476</v>
      </c>
      <c r="K145">
        <f t="shared" si="42"/>
        <v>0.38757553265480832</v>
      </c>
      <c r="L145">
        <f t="shared" si="32"/>
        <v>65.218968287686792</v>
      </c>
      <c r="M145">
        <f t="shared" si="33"/>
        <v>12.571336588604213</v>
      </c>
      <c r="N145">
        <f t="shared" si="43"/>
        <v>-0.99001842620429048</v>
      </c>
      <c r="O145">
        <f t="shared" si="44"/>
        <v>16.460233671089032</v>
      </c>
      <c r="P145">
        <f t="shared" si="34"/>
        <v>17.079242345348938</v>
      </c>
      <c r="Q145">
        <f t="shared" si="45"/>
        <v>0.9980867616946022</v>
      </c>
    </row>
    <row r="146" spans="1:17" x14ac:dyDescent="0.3">
      <c r="A146">
        <f t="shared" si="46"/>
        <v>1.951219512195111</v>
      </c>
      <c r="B146">
        <f t="shared" si="35"/>
        <v>0.50583769986267335</v>
      </c>
      <c r="C146">
        <f t="shared" si="36"/>
        <v>-4.4632738223177058E-2</v>
      </c>
      <c r="D146">
        <f t="shared" si="37"/>
        <v>-0.90960290613582218</v>
      </c>
      <c r="E146">
        <f t="shared" si="38"/>
        <v>0.41547870360497019</v>
      </c>
      <c r="F146">
        <f t="shared" si="39"/>
        <v>-3.3381570114497869E-2</v>
      </c>
      <c r="G146">
        <f t="shared" si="40"/>
        <v>-1.7108054683680252E-2</v>
      </c>
      <c r="H146" t="str">
        <f t="shared" si="41"/>
        <v/>
      </c>
      <c r="I146">
        <f t="shared" si="47"/>
        <v>0.96942707169930831</v>
      </c>
      <c r="K146">
        <f t="shared" si="42"/>
        <v>0.38797358295402568</v>
      </c>
      <c r="L146">
        <f t="shared" si="32"/>
        <v>67.289215121292855</v>
      </c>
      <c r="M146">
        <f t="shared" si="33"/>
        <v>12.862290806639193</v>
      </c>
      <c r="N146">
        <f t="shared" si="43"/>
        <v>-0.97328630097908586</v>
      </c>
      <c r="O146">
        <f t="shared" si="44"/>
        <v>16.877569822844247</v>
      </c>
      <c r="P146">
        <f t="shared" si="34"/>
        <v>17.68203141815227</v>
      </c>
      <c r="Q146">
        <f t="shared" si="45"/>
        <v>0.99751035050439862</v>
      </c>
    </row>
    <row r="147" spans="1:17" x14ac:dyDescent="0.3">
      <c r="A147">
        <f t="shared" si="46"/>
        <v>2.0034843205574804</v>
      </c>
      <c r="B147">
        <f t="shared" si="35"/>
        <v>0.48662364964799104</v>
      </c>
      <c r="C147">
        <f t="shared" si="36"/>
        <v>-4.2937380851293325E-2</v>
      </c>
      <c r="D147">
        <f t="shared" si="37"/>
        <v>-0.91540997664491375</v>
      </c>
      <c r="E147">
        <f t="shared" si="38"/>
        <v>0.40252276290783667</v>
      </c>
      <c r="F147">
        <f t="shared" si="39"/>
        <v>-3.4987508032484294E-2</v>
      </c>
      <c r="G147">
        <f t="shared" si="40"/>
        <v>-1.7463330096213994E-2</v>
      </c>
      <c r="H147" t="str">
        <f t="shared" si="41"/>
        <v/>
      </c>
      <c r="I147">
        <f t="shared" si="47"/>
        <v>0.96927305450252643</v>
      </c>
      <c r="K147">
        <f t="shared" si="42"/>
        <v>0.38835014329793566</v>
      </c>
      <c r="L147">
        <f t="shared" si="32"/>
        <v>69.359461954898933</v>
      </c>
      <c r="M147">
        <f t="shared" si="33"/>
        <v>13.153245024674172</v>
      </c>
      <c r="N147">
        <f t="shared" si="43"/>
        <v>-0.95764261886114321</v>
      </c>
      <c r="O147">
        <f t="shared" si="44"/>
        <v>17.263486123229967</v>
      </c>
      <c r="P147">
        <f t="shared" si="34"/>
        <v>18.241134025193634</v>
      </c>
      <c r="Q147">
        <f t="shared" si="45"/>
        <v>0.99697075521384315</v>
      </c>
    </row>
    <row r="148" spans="1:17" x14ac:dyDescent="0.3">
      <c r="A148">
        <f t="shared" si="46"/>
        <v>2.0557491289198495</v>
      </c>
      <c r="B148">
        <f t="shared" si="35"/>
        <v>0.4693298555867258</v>
      </c>
      <c r="C148">
        <f t="shared" si="36"/>
        <v>-4.1411457845887567E-2</v>
      </c>
      <c r="D148">
        <f t="shared" si="37"/>
        <v>-0.92054809339678489</v>
      </c>
      <c r="E148">
        <f t="shared" si="38"/>
        <v>0.39062924588866127</v>
      </c>
      <c r="F148">
        <f t="shared" si="39"/>
        <v>-3.6600447805683459E-2</v>
      </c>
      <c r="G148">
        <f t="shared" si="40"/>
        <v>-1.7803946644459678E-2</v>
      </c>
      <c r="H148" t="str">
        <f t="shared" si="41"/>
        <v/>
      </c>
      <c r="I148">
        <f t="shared" si="47"/>
        <v>0.96913908567278917</v>
      </c>
      <c r="K148">
        <f t="shared" si="42"/>
        <v>0.38870690824444493</v>
      </c>
      <c r="L148">
        <f t="shared" ref="L148:L211" si="48">$E$6+$E$4*COS($E$5/180*PI())*A148</f>
        <v>71.429708788504996</v>
      </c>
      <c r="M148">
        <f t="shared" ref="M148:M211" si="49">$C$7+$E$4*SIN($E$5/180*PI())*A148</f>
        <v>13.444199242709152</v>
      </c>
      <c r="N148">
        <f t="shared" si="43"/>
        <v>-0.9429914792662798</v>
      </c>
      <c r="O148">
        <f t="shared" si="44"/>
        <v>17.621087889938359</v>
      </c>
      <c r="P148">
        <f t="shared" ref="P148:P211" si="50">$E$4*COS(N148-$E$5/180*PI())</f>
        <v>18.760717821219529</v>
      </c>
      <c r="Q148">
        <f t="shared" si="45"/>
        <v>0.9964649364816639</v>
      </c>
    </row>
    <row r="149" spans="1:17" x14ac:dyDescent="0.3">
      <c r="A149">
        <f t="shared" si="46"/>
        <v>2.1080139372822186</v>
      </c>
      <c r="B149">
        <f t="shared" si="35"/>
        <v>0.45368215159081071</v>
      </c>
      <c r="C149">
        <f t="shared" si="36"/>
        <v>-4.0030778081542123E-2</v>
      </c>
      <c r="D149">
        <f t="shared" si="37"/>
        <v>-0.92511833508726837</v>
      </c>
      <c r="E149">
        <f t="shared" si="38"/>
        <v>0.37967889865695797</v>
      </c>
      <c r="F149">
        <f t="shared" si="39"/>
        <v>-3.8219512071588774E-2</v>
      </c>
      <c r="G149">
        <f t="shared" si="40"/>
        <v>-1.8130578453795104E-2</v>
      </c>
      <c r="H149" t="str">
        <f t="shared" si="41"/>
        <v/>
      </c>
      <c r="I149">
        <f t="shared" si="47"/>
        <v>0.96902190371234487</v>
      </c>
      <c r="K149">
        <f t="shared" si="42"/>
        <v>0.38904539875203437</v>
      </c>
      <c r="L149">
        <f t="shared" si="48"/>
        <v>73.499955622111059</v>
      </c>
      <c r="M149">
        <f t="shared" si="49"/>
        <v>13.735153460744129</v>
      </c>
      <c r="N149">
        <f t="shared" si="43"/>
        <v>-0.92924705730657065</v>
      </c>
      <c r="O149">
        <f t="shared" si="44"/>
        <v>17.953121599345334</v>
      </c>
      <c r="P149">
        <f t="shared" si="50"/>
        <v>19.244487217421138</v>
      </c>
      <c r="Q149">
        <f t="shared" si="45"/>
        <v>0.99599013154703142</v>
      </c>
    </row>
    <row r="150" spans="1:17" x14ac:dyDescent="0.3">
      <c r="A150">
        <f t="shared" si="46"/>
        <v>2.1602787456445878</v>
      </c>
      <c r="B150">
        <f t="shared" si="35"/>
        <v>0.43945619285408033</v>
      </c>
      <c r="C150">
        <f t="shared" si="36"/>
        <v>-3.8775546428301208E-2</v>
      </c>
      <c r="D150">
        <f t="shared" si="37"/>
        <v>-0.92920342756837571</v>
      </c>
      <c r="E150">
        <f t="shared" si="38"/>
        <v>0.36956865423785923</v>
      </c>
      <c r="F150">
        <f t="shared" si="39"/>
        <v>-3.9843961349859548E-2</v>
      </c>
      <c r="G150">
        <f t="shared" si="40"/>
        <v>-1.8443898237757664E-2</v>
      </c>
      <c r="H150" t="str">
        <f t="shared" si="41"/>
        <v/>
      </c>
      <c r="I150">
        <f t="shared" si="47"/>
        <v>0.96891887047575243</v>
      </c>
      <c r="K150">
        <f t="shared" si="42"/>
        <v>0.38936698385517104</v>
      </c>
      <c r="L150">
        <f t="shared" si="48"/>
        <v>75.570202455717123</v>
      </c>
      <c r="M150">
        <f t="shared" si="49"/>
        <v>14.026107678779109</v>
      </c>
      <c r="N150">
        <f t="shared" si="43"/>
        <v>-0.9163324504265622</v>
      </c>
      <c r="O150">
        <f t="shared" si="44"/>
        <v>18.26201952208822</v>
      </c>
      <c r="P150">
        <f t="shared" si="50"/>
        <v>19.69573805926002</v>
      </c>
      <c r="Q150">
        <f t="shared" si="45"/>
        <v>0.99554383186267859</v>
      </c>
    </row>
    <row r="151" spans="1:17" x14ac:dyDescent="0.3">
      <c r="A151">
        <f t="shared" si="46"/>
        <v>2.2125435540069569</v>
      </c>
      <c r="B151">
        <f t="shared" si="35"/>
        <v>0.42646663077057489</v>
      </c>
      <c r="C151">
        <f t="shared" si="36"/>
        <v>-3.7629408597403664E-2</v>
      </c>
      <c r="D151">
        <f t="shared" si="37"/>
        <v>-0.93287155878454431</v>
      </c>
      <c r="E151">
        <f t="shared" si="38"/>
        <v>0.36020918201913527</v>
      </c>
      <c r="F151">
        <f t="shared" si="39"/>
        <v>-4.1473168498533705E-2</v>
      </c>
      <c r="G151">
        <f t="shared" si="40"/>
        <v>-1.874456591980982E-2</v>
      </c>
      <c r="H151" t="str">
        <f t="shared" si="41"/>
        <v/>
      </c>
      <c r="I151">
        <f t="shared" si="47"/>
        <v>0.96882783655536764</v>
      </c>
      <c r="K151">
        <f t="shared" si="42"/>
        <v>0.38967289917120512</v>
      </c>
      <c r="L151">
        <f t="shared" si="48"/>
        <v>77.640449289323186</v>
      </c>
      <c r="M151">
        <f t="shared" si="49"/>
        <v>14.317061896814089</v>
      </c>
      <c r="N151">
        <f t="shared" si="43"/>
        <v>-0.90417865383348117</v>
      </c>
      <c r="O151">
        <f t="shared" si="44"/>
        <v>18.54993896396325</v>
      </c>
      <c r="P151">
        <f t="shared" si="50"/>
        <v>20.117406309115292</v>
      </c>
      <c r="Q151">
        <f t="shared" si="45"/>
        <v>0.99512376093474653</v>
      </c>
    </row>
    <row r="152" spans="1:17" x14ac:dyDescent="0.3">
      <c r="A152">
        <f t="shared" si="46"/>
        <v>2.264808362369326</v>
      </c>
      <c r="B152">
        <f t="shared" si="35"/>
        <v>0.41455899277466651</v>
      </c>
      <c r="C152">
        <f t="shared" si="36"/>
        <v>-3.6578734656588223E-2</v>
      </c>
      <c r="D152">
        <f t="shared" si="37"/>
        <v>-0.93617931395061726</v>
      </c>
      <c r="E152">
        <f t="shared" si="38"/>
        <v>0.35152281879125791</v>
      </c>
      <c r="F152">
        <f t="shared" si="39"/>
        <v>-4.3106598535278789E-2</v>
      </c>
      <c r="G152">
        <f t="shared" si="40"/>
        <v>-1.9033221199423196E-2</v>
      </c>
      <c r="H152" t="str">
        <f t="shared" si="41"/>
        <v/>
      </c>
      <c r="I152">
        <f t="shared" si="47"/>
        <v>0.96874703863027722</v>
      </c>
      <c r="K152">
        <f t="shared" si="42"/>
        <v>0.38996426276626922</v>
      </c>
      <c r="L152">
        <f t="shared" si="48"/>
        <v>79.710696122929235</v>
      </c>
      <c r="M152">
        <f t="shared" si="49"/>
        <v>14.608016114849066</v>
      </c>
      <c r="N152">
        <f t="shared" si="43"/>
        <v>-0.8927236544299102</v>
      </c>
      <c r="O152">
        <f t="shared" si="44"/>
        <v>18.818796591085302</v>
      </c>
      <c r="P152">
        <f t="shared" si="50"/>
        <v>20.512111092071457</v>
      </c>
      <c r="Q152">
        <f t="shared" si="45"/>
        <v>0.99472785305299971</v>
      </c>
    </row>
    <row r="153" spans="1:17" x14ac:dyDescent="0.3">
      <c r="A153">
        <f t="shared" si="46"/>
        <v>2.3170731707316952</v>
      </c>
      <c r="B153">
        <f t="shared" si="35"/>
        <v>0.40360351008722561</v>
      </c>
      <c r="C153">
        <f t="shared" si="36"/>
        <v>-3.5612074419461084E-2</v>
      </c>
      <c r="D153">
        <f t="shared" si="37"/>
        <v>-0.93917395100127432</v>
      </c>
      <c r="E153">
        <f t="shared" si="38"/>
        <v>0.34344182878714113</v>
      </c>
      <c r="F153">
        <f t="shared" si="39"/>
        <v>-4.4743792580297911E-2</v>
      </c>
      <c r="G153">
        <f t="shared" si="40"/>
        <v>-1.9310478903076043E-2</v>
      </c>
      <c r="H153" t="str">
        <f t="shared" si="41"/>
        <v/>
      </c>
      <c r="I153">
        <f t="shared" si="47"/>
        <v>0.96867502060530064</v>
      </c>
      <c r="K153">
        <f t="shared" si="42"/>
        <v>0.39024208880965855</v>
      </c>
      <c r="L153">
        <f t="shared" si="48"/>
        <v>81.780942956535299</v>
      </c>
      <c r="M153">
        <f t="shared" si="49"/>
        <v>14.898970332884046</v>
      </c>
      <c r="N153">
        <f t="shared" si="43"/>
        <v>-0.88191163196263678</v>
      </c>
      <c r="O153">
        <f t="shared" si="44"/>
        <v>19.070298355143741</v>
      </c>
      <c r="P153">
        <f t="shared" si="50"/>
        <v>20.882192576463229</v>
      </c>
      <c r="Q153">
        <f t="shared" si="45"/>
        <v>0.99435423330395101</v>
      </c>
    </row>
    <row r="154" spans="1:17" x14ac:dyDescent="0.3">
      <c r="A154">
        <f t="shared" si="46"/>
        <v>2.3693379790940643</v>
      </c>
      <c r="B154">
        <f t="shared" si="35"/>
        <v>0.39349036917283309</v>
      </c>
      <c r="C154">
        <f t="shared" si="36"/>
        <v>-3.4719738456426452E-2</v>
      </c>
      <c r="D154">
        <f t="shared" si="37"/>
        <v>-0.94189517772109688</v>
      </c>
      <c r="E154">
        <f t="shared" si="38"/>
        <v>0.33590694274715921</v>
      </c>
      <c r="F154">
        <f t="shared" si="39"/>
        <v>-4.6384354989064965E-2</v>
      </c>
      <c r="G154">
        <f t="shared" si="40"/>
        <v>-1.9576926296855462E-2</v>
      </c>
      <c r="H154" t="str">
        <f t="shared" si="41"/>
        <v/>
      </c>
      <c r="I154">
        <f t="shared" si="47"/>
        <v>0.96861057257892358</v>
      </c>
      <c r="K154">
        <f t="shared" si="42"/>
        <v>0.39050729936816286</v>
      </c>
      <c r="L154">
        <f t="shared" si="48"/>
        <v>83.851189790141362</v>
      </c>
      <c r="M154">
        <f t="shared" si="49"/>
        <v>15.189924550919024</v>
      </c>
      <c r="N154">
        <f t="shared" si="43"/>
        <v>-0.87169225605049661</v>
      </c>
      <c r="O154">
        <f t="shared" si="44"/>
        <v>19.305965528537286</v>
      </c>
      <c r="P154">
        <f t="shared" si="50"/>
        <v>21.229745202604001</v>
      </c>
      <c r="Q154">
        <f t="shared" si="45"/>
        <v>0.99400119906428164</v>
      </c>
    </row>
    <row r="155" spans="1:17" x14ac:dyDescent="0.3">
      <c r="A155">
        <f t="shared" si="46"/>
        <v>2.4216027874564334</v>
      </c>
      <c r="B155">
        <f t="shared" si="35"/>
        <v>0.38412601796127677</v>
      </c>
      <c r="C155">
        <f t="shared" si="36"/>
        <v>-3.3893472173053829E-2</v>
      </c>
      <c r="D155">
        <f t="shared" si="37"/>
        <v>-0.9443765497223473</v>
      </c>
      <c r="E155">
        <f t="shared" si="38"/>
        <v>0.32886613132780157</v>
      </c>
      <c r="F155">
        <f t="shared" si="39"/>
        <v>-4.8027942971597334E-2</v>
      </c>
      <c r="G155">
        <f t="shared" si="40"/>
        <v>-1.9833121773882745E-2</v>
      </c>
      <c r="H155" t="str">
        <f t="shared" si="41"/>
        <v/>
      </c>
      <c r="I155">
        <f t="shared" si="47"/>
        <v>0.96855268326754718</v>
      </c>
      <c r="K155">
        <f t="shared" si="42"/>
        <v>0.39076073462939825</v>
      </c>
      <c r="L155">
        <f t="shared" si="48"/>
        <v>85.921436623747425</v>
      </c>
      <c r="M155">
        <f t="shared" si="49"/>
        <v>15.480878768954003</v>
      </c>
      <c r="N155">
        <f t="shared" si="43"/>
        <v>-0.86202006825167721</v>
      </c>
      <c r="O155">
        <f t="shared" si="44"/>
        <v>19.527157329352065</v>
      </c>
      <c r="P155">
        <f t="shared" si="50"/>
        <v>21.556646771956359</v>
      </c>
      <c r="Q155">
        <f t="shared" si="45"/>
        <v>0.99366720304381617</v>
      </c>
    </row>
    <row r="156" spans="1:17" x14ac:dyDescent="0.3">
      <c r="A156">
        <f t="shared" si="46"/>
        <v>2.4738675958188026</v>
      </c>
      <c r="B156">
        <f t="shared" si="35"/>
        <v>0.37543026325489887</v>
      </c>
      <c r="C156">
        <f t="shared" si="36"/>
        <v>-3.3126199698961668E-2</v>
      </c>
      <c r="D156">
        <f t="shared" si="37"/>
        <v>-0.94664657784822992</v>
      </c>
      <c r="E156">
        <f t="shared" si="38"/>
        <v>0.32227357423194841</v>
      </c>
      <c r="F156">
        <f t="shared" si="39"/>
        <v>-4.9674258163672241E-2</v>
      </c>
      <c r="G156">
        <f t="shared" si="40"/>
        <v>-2.007959449714649E-2</v>
      </c>
      <c r="H156" t="str">
        <f t="shared" si="41"/>
        <v/>
      </c>
      <c r="I156">
        <f t="shared" si="47"/>
        <v>0.96850050265830001</v>
      </c>
      <c r="K156">
        <f t="shared" si="42"/>
        <v>0.39100316179297456</v>
      </c>
      <c r="L156">
        <f t="shared" si="48"/>
        <v>87.991683457353489</v>
      </c>
      <c r="M156">
        <f t="shared" si="49"/>
        <v>15.771832986988983</v>
      </c>
      <c r="N156">
        <f t="shared" si="43"/>
        <v>-0.8528539391217268</v>
      </c>
      <c r="O156">
        <f t="shared" si="44"/>
        <v>19.735090574605032</v>
      </c>
      <c r="P156">
        <f t="shared" si="50"/>
        <v>21.864583883361782</v>
      </c>
      <c r="Q156">
        <f t="shared" si="45"/>
        <v>0.99335083786551137</v>
      </c>
    </row>
    <row r="157" spans="1:17" x14ac:dyDescent="0.3">
      <c r="A157">
        <f t="shared" si="46"/>
        <v>2.5261324041811717</v>
      </c>
      <c r="B157">
        <f t="shared" si="35"/>
        <v>0.3673339684246682</v>
      </c>
      <c r="C157">
        <f t="shared" si="36"/>
        <v>-3.2411820743353081E-2</v>
      </c>
      <c r="D157">
        <f t="shared" si="37"/>
        <v>-0.94872961130055933</v>
      </c>
      <c r="E157">
        <f t="shared" si="38"/>
        <v>0.31608879233767462</v>
      </c>
      <c r="F157">
        <f t="shared" si="39"/>
        <v>-5.1323039740752467E-2</v>
      </c>
      <c r="G157">
        <f t="shared" si="40"/>
        <v>-2.031684469737384E-2</v>
      </c>
      <c r="H157" t="str">
        <f t="shared" si="41"/>
        <v/>
      </c>
      <c r="I157">
        <f t="shared" si="47"/>
        <v>0.96845331249186484</v>
      </c>
      <c r="K157">
        <f t="shared" si="42"/>
        <v>0.39123528282770859</v>
      </c>
      <c r="L157">
        <f t="shared" si="48"/>
        <v>90.061930290959552</v>
      </c>
      <c r="M157">
        <f t="shared" si="49"/>
        <v>16.062787205023959</v>
      </c>
      <c r="N157">
        <f t="shared" si="43"/>
        <v>-0.84415659113549779</v>
      </c>
      <c r="O157">
        <f t="shared" si="44"/>
        <v>19.930856754291092</v>
      </c>
      <c r="P157">
        <f t="shared" si="50"/>
        <v>22.155074164644809</v>
      </c>
      <c r="Q157">
        <f t="shared" si="45"/>
        <v>0.99305082211987472</v>
      </c>
    </row>
    <row r="158" spans="1:17" x14ac:dyDescent="0.3">
      <c r="A158">
        <f t="shared" si="46"/>
        <v>2.5783972125435408</v>
      </c>
      <c r="B158">
        <f t="shared" si="35"/>
        <v>0.35977721138345231</v>
      </c>
      <c r="C158">
        <f t="shared" si="36"/>
        <v>-3.1745048063245795E-2</v>
      </c>
      <c r="D158">
        <f t="shared" si="37"/>
        <v>-0.95064654646264257</v>
      </c>
      <c r="E158">
        <f t="shared" si="38"/>
        <v>0.31027591543439326</v>
      </c>
      <c r="F158">
        <f t="shared" si="39"/>
        <v>-5.2974058759175872E-2</v>
      </c>
      <c r="G158">
        <f t="shared" si="40"/>
        <v>-2.0545344410653449E-2</v>
      </c>
      <c r="H158" t="str">
        <f t="shared" si="41"/>
        <v/>
      </c>
      <c r="I158">
        <f t="shared" si="47"/>
        <v>0.96841050278083207</v>
      </c>
      <c r="K158">
        <f t="shared" si="42"/>
        <v>0.39145774126010008</v>
      </c>
      <c r="L158">
        <f t="shared" si="48"/>
        <v>92.132177124565615</v>
      </c>
      <c r="M158">
        <f t="shared" si="49"/>
        <v>16.353741423058942</v>
      </c>
      <c r="N158">
        <f t="shared" si="43"/>
        <v>-0.83589417929994403</v>
      </c>
      <c r="O158">
        <f t="shared" si="44"/>
        <v>20.115436872900126</v>
      </c>
      <c r="P158">
        <f t="shared" si="50"/>
        <v>22.429485704310864</v>
      </c>
      <c r="Q158">
        <f t="shared" si="45"/>
        <v>0.99276598780263325</v>
      </c>
    </row>
    <row r="159" spans="1:17" x14ac:dyDescent="0.3">
      <c r="A159">
        <f t="shared" si="46"/>
        <v>2.6306620209059099</v>
      </c>
      <c r="B159">
        <f t="shared" si="35"/>
        <v>0.35270779894302889</v>
      </c>
      <c r="C159">
        <f t="shared" si="36"/>
        <v>-3.112127637732608E-2</v>
      </c>
      <c r="D159">
        <f t="shared" si="37"/>
        <v>-0.95241539934270625</v>
      </c>
      <c r="E159">
        <f t="shared" si="38"/>
        <v>0.30480306280428587</v>
      </c>
      <c r="F159">
        <f t="shared" si="39"/>
        <v>-5.4627113479813222E-2</v>
      </c>
      <c r="G159">
        <f t="shared" si="40"/>
        <v>-2.0765538501597978E-2</v>
      </c>
      <c r="H159" t="str">
        <f t="shared" si="41"/>
        <v/>
      </c>
      <c r="I159">
        <f t="shared" si="47"/>
        <v>0.96837155301180522</v>
      </c>
      <c r="K159">
        <f t="shared" si="42"/>
        <v>0.39167112813233285</v>
      </c>
      <c r="L159">
        <f t="shared" si="48"/>
        <v>94.202423958171678</v>
      </c>
      <c r="M159">
        <f t="shared" si="49"/>
        <v>16.644695641093918</v>
      </c>
      <c r="N159">
        <f t="shared" si="43"/>
        <v>-0.8280359222110848</v>
      </c>
      <c r="O159">
        <f t="shared" si="44"/>
        <v>20.289714361640851</v>
      </c>
      <c r="P159">
        <f t="shared" si="50"/>
        <v>22.68905404363181</v>
      </c>
      <c r="Q159">
        <f t="shared" si="45"/>
        <v>0.99249526903020879</v>
      </c>
    </row>
    <row r="160" spans="1:17" x14ac:dyDescent="0.3">
      <c r="A160">
        <f t="shared" si="46"/>
        <v>2.6829268292682791</v>
      </c>
      <c r="B160">
        <f t="shared" si="35"/>
        <v>0.34608005962503713</v>
      </c>
      <c r="C160">
        <f t="shared" si="36"/>
        <v>-3.0536475849267983E-2</v>
      </c>
      <c r="D160">
        <f t="shared" si="37"/>
        <v>-0.95405177061763602</v>
      </c>
      <c r="E160">
        <f t="shared" si="38"/>
        <v>0.29964181781145571</v>
      </c>
      <c r="F160">
        <f t="shared" si="39"/>
        <v>-5.6282025482977567E-2</v>
      </c>
      <c r="G160">
        <f t="shared" si="40"/>
        <v>-2.0977845861837201E-2</v>
      </c>
      <c r="H160" t="str">
        <f t="shared" si="41"/>
        <v/>
      </c>
      <c r="I160">
        <f t="shared" si="47"/>
        <v>0.96833601700612204</v>
      </c>
      <c r="K160">
        <f t="shared" si="42"/>
        <v>0.39187598724596129</v>
      </c>
      <c r="L160">
        <f t="shared" si="48"/>
        <v>96.272670791777742</v>
      </c>
      <c r="M160">
        <f t="shared" si="49"/>
        <v>16.935649859128898</v>
      </c>
      <c r="N160">
        <f t="shared" si="43"/>
        <v>-0.82055377717510092</v>
      </c>
      <c r="O160">
        <f t="shared" si="44"/>
        <v>20.454486324841071</v>
      </c>
      <c r="P160">
        <f t="shared" si="50"/>
        <v>22.93489704673064</v>
      </c>
      <c r="Q160">
        <f t="shared" si="45"/>
        <v>0.99223769192262523</v>
      </c>
    </row>
    <row r="161" spans="1:17" x14ac:dyDescent="0.3">
      <c r="A161">
        <f t="shared" si="46"/>
        <v>2.7351916376306482</v>
      </c>
      <c r="B161">
        <f t="shared" si="35"/>
        <v>0.3398538558812873</v>
      </c>
      <c r="C161">
        <f t="shared" si="36"/>
        <v>-2.9987104930701822E-2</v>
      </c>
      <c r="D161">
        <f t="shared" si="37"/>
        <v>-0.95556922556875612</v>
      </c>
      <c r="E161">
        <f t="shared" si="38"/>
        <v>0.29476678094033537</v>
      </c>
      <c r="F161">
        <f t="shared" si="39"/>
        <v>-5.7938636424274242E-2</v>
      </c>
      <c r="G161">
        <f t="shared" si="40"/>
        <v>-2.1182660705435404E-2</v>
      </c>
      <c r="H161" t="str">
        <f t="shared" si="41"/>
        <v/>
      </c>
      <c r="I161">
        <f t="shared" si="47"/>
        <v>0.96830351065652354</v>
      </c>
      <c r="K161">
        <f t="shared" si="42"/>
        <v>0.39207281978923947</v>
      </c>
      <c r="L161">
        <f t="shared" si="48"/>
        <v>98.342917625383805</v>
      </c>
      <c r="M161">
        <f t="shared" si="49"/>
        <v>17.226604077163877</v>
      </c>
      <c r="N161">
        <f t="shared" si="43"/>
        <v>-0.81342215380463057</v>
      </c>
      <c r="O161">
        <f t="shared" si="44"/>
        <v>20.610473348369812</v>
      </c>
      <c r="P161">
        <f t="shared" si="50"/>
        <v>23.168027926711837</v>
      </c>
      <c r="Q161">
        <f t="shared" si="45"/>
        <v>0.99199236554449821</v>
      </c>
    </row>
    <row r="162" spans="1:17" x14ac:dyDescent="0.3">
      <c r="A162">
        <f t="shared" si="46"/>
        <v>2.7874564459930173</v>
      </c>
      <c r="B162">
        <f t="shared" si="35"/>
        <v>0.33399377056680901</v>
      </c>
      <c r="C162">
        <f t="shared" si="36"/>
        <v>-2.9470038579424325E-2</v>
      </c>
      <c r="D162">
        <f t="shared" si="37"/>
        <v>-0.95697960616790101</v>
      </c>
      <c r="E162">
        <f t="shared" si="38"/>
        <v>0.29015518844013299</v>
      </c>
      <c r="F162">
        <f t="shared" si="39"/>
        <v>-5.9596805312510895E-2</v>
      </c>
      <c r="G162">
        <f t="shared" si="40"/>
        <v>-2.1380353905863392E-2</v>
      </c>
      <c r="H162" t="str">
        <f t="shared" si="41"/>
        <v/>
      </c>
      <c r="I162">
        <f t="shared" si="47"/>
        <v>0.96827370193840523</v>
      </c>
      <c r="K162">
        <f t="shared" si="42"/>
        <v>0.39226208843099297</v>
      </c>
      <c r="L162">
        <f t="shared" si="48"/>
        <v>100.41316445898987</v>
      </c>
      <c r="M162">
        <f t="shared" si="49"/>
        <v>17.517558295198853</v>
      </c>
      <c r="N162">
        <f t="shared" si="43"/>
        <v>-0.80661766121147216</v>
      </c>
      <c r="O162">
        <f t="shared" si="44"/>
        <v>20.758328066490364</v>
      </c>
      <c r="P162">
        <f t="shared" si="50"/>
        <v>23.389366670056138</v>
      </c>
      <c r="Q162">
        <f t="shared" si="45"/>
        <v>0.99175847379939241</v>
      </c>
    </row>
    <row r="163" spans="1:17" x14ac:dyDescent="0.3">
      <c r="A163">
        <f t="shared" si="46"/>
        <v>2.8397212543553865</v>
      </c>
      <c r="B163">
        <f t="shared" si="35"/>
        <v>0.32846843282699967</v>
      </c>
      <c r="C163">
        <f t="shared" si="36"/>
        <v>-2.898250877885291E-2</v>
      </c>
      <c r="D163">
        <f t="shared" si="37"/>
        <v>-0.95829328875898057</v>
      </c>
      <c r="E163">
        <f t="shared" si="38"/>
        <v>0.28578658596844086</v>
      </c>
      <c r="F163">
        <f t="shared" si="39"/>
        <v>-6.1256406215092367E-2</v>
      </c>
      <c r="G163">
        <f t="shared" si="40"/>
        <v>-2.1571274335866992E-2</v>
      </c>
      <c r="H163" t="str">
        <f t="shared" si="41"/>
        <v/>
      </c>
      <c r="I163">
        <f t="shared" si="47"/>
        <v>0.96824630273060774</v>
      </c>
      <c r="K163">
        <f t="shared" si="42"/>
        <v>0.39244422095142695</v>
      </c>
      <c r="L163">
        <f t="shared" si="48"/>
        <v>102.48341129259593</v>
      </c>
      <c r="M163">
        <f t="shared" si="49"/>
        <v>17.808512513233836</v>
      </c>
      <c r="N163">
        <f t="shared" si="43"/>
        <v>-0.80011888454699931</v>
      </c>
      <c r="O163">
        <f t="shared" si="44"/>
        <v>20.898642656099938</v>
      </c>
      <c r="P163">
        <f t="shared" si="50"/>
        <v>23.599750069567264</v>
      </c>
      <c r="Q163">
        <f t="shared" si="45"/>
        <v>0.99153526817951976</v>
      </c>
    </row>
    <row r="164" spans="1:17" x14ac:dyDescent="0.3">
      <c r="A164">
        <f t="shared" si="46"/>
        <v>2.8919860627177556</v>
      </c>
      <c r="B164">
        <f t="shared" si="35"/>
        <v>0.32324995629958259</v>
      </c>
      <c r="C164">
        <f t="shared" si="36"/>
        <v>-2.852205496761023E-2</v>
      </c>
      <c r="D164">
        <f t="shared" si="37"/>
        <v>-0.95951939787321661</v>
      </c>
      <c r="E164">
        <f t="shared" si="38"/>
        <v>0.28164254846350861</v>
      </c>
      <c r="F164">
        <f t="shared" si="39"/>
        <v>-6.2917326315234917E-2</v>
      </c>
      <c r="G164">
        <f t="shared" si="40"/>
        <v>-2.1755750183701822E-2</v>
      </c>
      <c r="H164" t="str">
        <f t="shared" si="41"/>
        <v/>
      </c>
      <c r="I164">
        <f t="shared" si="47"/>
        <v>0.9682210620839391</v>
      </c>
      <c r="K164">
        <f t="shared" si="42"/>
        <v>0.39261961346984958</v>
      </c>
      <c r="L164">
        <f t="shared" si="48"/>
        <v>104.55365812620198</v>
      </c>
      <c r="M164">
        <f t="shared" si="49"/>
        <v>18.099466731268812</v>
      </c>
      <c r="N164">
        <f t="shared" si="43"/>
        <v>-0.79390618719592554</v>
      </c>
      <c r="O164">
        <f t="shared" si="44"/>
        <v>21.031955403516367</v>
      </c>
      <c r="P164">
        <f t="shared" si="50"/>
        <v>23.799940548019563</v>
      </c>
      <c r="Q164">
        <f t="shared" si="45"/>
        <v>0.99132206128044931</v>
      </c>
    </row>
    <row r="165" spans="1:17" x14ac:dyDescent="0.3">
      <c r="A165">
        <f t="shared" si="46"/>
        <v>2.9442508710801247</v>
      </c>
      <c r="B165">
        <f t="shared" si="35"/>
        <v>0.31831346838949848</v>
      </c>
      <c r="C165">
        <f t="shared" si="36"/>
        <v>-2.8086482504955747E-2</v>
      </c>
      <c r="D165">
        <f t="shared" si="37"/>
        <v>-0.96066598448612461</v>
      </c>
      <c r="E165">
        <f t="shared" si="38"/>
        <v>0.27770643898063468</v>
      </c>
      <c r="F165">
        <f t="shared" si="39"/>
        <v>-6.4579464260132877E-2</v>
      </c>
      <c r="G165">
        <f t="shared" si="40"/>
        <v>-2.1934090227997902E-2</v>
      </c>
      <c r="H165" t="str">
        <f t="shared" si="41"/>
        <v/>
      </c>
      <c r="I165">
        <f t="shared" si="47"/>
        <v>0.96819776065428553</v>
      </c>
      <c r="K165">
        <f t="shared" si="42"/>
        <v>0.39278863332057096</v>
      </c>
      <c r="L165">
        <f t="shared" si="48"/>
        <v>106.62390495980804</v>
      </c>
      <c r="M165">
        <f t="shared" si="49"/>
        <v>18.390420949303792</v>
      </c>
      <c r="N165">
        <f t="shared" si="43"/>
        <v>-0.78796153541387048</v>
      </c>
      <c r="O165">
        <f t="shared" si="44"/>
        <v>21.158756468454538</v>
      </c>
      <c r="P165">
        <f t="shared" si="50"/>
        <v>23.990633930054489</v>
      </c>
      <c r="Q165">
        <f t="shared" si="45"/>
        <v>0.99111822099853342</v>
      </c>
    </row>
    <row r="166" spans="1:17" x14ac:dyDescent="0.3">
      <c r="A166">
        <f t="shared" si="46"/>
        <v>2.9965156794424939</v>
      </c>
      <c r="B166">
        <f t="shared" si="35"/>
        <v>0.31363671384541625</v>
      </c>
      <c r="C166">
        <f t="shared" si="36"/>
        <v>-2.7673827692242609E-2</v>
      </c>
      <c r="D166">
        <f t="shared" si="37"/>
        <v>-0.96174017530313227</v>
      </c>
      <c r="E166">
        <f t="shared" si="38"/>
        <v>0.27396320046294609</v>
      </c>
      <c r="F166">
        <f t="shared" si="39"/>
        <v>-6.6242728750859819E-2</v>
      </c>
      <c r="G166">
        <f t="shared" si="40"/>
        <v>-2.2106585059880071E-2</v>
      </c>
      <c r="H166" t="str">
        <f t="shared" si="41"/>
        <v/>
      </c>
      <c r="I166">
        <f t="shared" si="47"/>
        <v>0.96817620607742438</v>
      </c>
      <c r="K166">
        <f t="shared" si="42"/>
        <v>0.3929516216209164</v>
      </c>
      <c r="L166">
        <f t="shared" si="48"/>
        <v>108.69415179341411</v>
      </c>
      <c r="M166">
        <f t="shared" si="49"/>
        <v>18.681375167338771</v>
      </c>
      <c r="N166">
        <f t="shared" si="43"/>
        <v>-0.78226834262136513</v>
      </c>
      <c r="O166">
        <f t="shared" si="44"/>
        <v>21.279492952208543</v>
      </c>
      <c r="P166">
        <f t="shared" si="50"/>
        <v>24.172466298488512</v>
      </c>
      <c r="Q166">
        <f t="shared" si="45"/>
        <v>0.99092316533668734</v>
      </c>
    </row>
    <row r="167" spans="1:17" x14ac:dyDescent="0.3">
      <c r="A167">
        <f t="shared" si="46"/>
        <v>3.048780487804863</v>
      </c>
      <c r="B167">
        <f t="shared" si="35"/>
        <v>0.30919971930576751</v>
      </c>
      <c r="C167">
        <f t="shared" si="36"/>
        <v>-2.728232817403831E-2</v>
      </c>
      <c r="D167">
        <f t="shared" si="37"/>
        <v>-0.96274829832452613</v>
      </c>
      <c r="E167">
        <f t="shared" si="38"/>
        <v>0.27039917543000985</v>
      </c>
      <c r="F167">
        <f t="shared" si="39"/>
        <v>-6.7907037334005826E-2</v>
      </c>
      <c r="G167">
        <f t="shared" si="40"/>
        <v>-2.2273508245554022E-2</v>
      </c>
      <c r="H167" t="str">
        <f t="shared" si="41"/>
        <v/>
      </c>
      <c r="I167">
        <f t="shared" si="47"/>
        <v>0.96815622910913957</v>
      </c>
      <c r="K167">
        <f t="shared" si="42"/>
        <v>0.39310889556913819</v>
      </c>
      <c r="L167">
        <f t="shared" si="48"/>
        <v>110.76439862702017</v>
      </c>
      <c r="M167">
        <f t="shared" si="49"/>
        <v>18.972329385373751</v>
      </c>
      <c r="N167">
        <f t="shared" si="43"/>
        <v>-0.77681133093343624</v>
      </c>
      <c r="O167">
        <f t="shared" si="44"/>
        <v>21.394573361950876</v>
      </c>
      <c r="P167">
        <f t="shared" si="50"/>
        <v>24.346020052681428</v>
      </c>
      <c r="Q167">
        <f t="shared" si="45"/>
        <v>0.99073635775173552</v>
      </c>
    </row>
    <row r="168" spans="1:17" x14ac:dyDescent="0.3">
      <c r="A168">
        <f t="shared" si="46"/>
        <v>3.1010452961672321</v>
      </c>
      <c r="B168">
        <f t="shared" si="35"/>
        <v>0.30498450814782707</v>
      </c>
      <c r="C168">
        <f t="shared" si="36"/>
        <v>-2.6910397777749447E-2</v>
      </c>
      <c r="D168">
        <f t="shared" si="37"/>
        <v>-0.9636959888971981</v>
      </c>
      <c r="E168">
        <f t="shared" si="38"/>
        <v>0.26700194940009614</v>
      </c>
      <c r="F168">
        <f t="shared" si="39"/>
        <v>-6.9572315362387865E-2</v>
      </c>
      <c r="G168">
        <f t="shared" si="40"/>
        <v>-2.2435117425848781E-2</v>
      </c>
      <c r="H168" t="str">
        <f t="shared" si="41"/>
        <v/>
      </c>
      <c r="I168">
        <f t="shared" si="47"/>
        <v>0.96813768039029025</v>
      </c>
      <c r="K168">
        <f t="shared" si="42"/>
        <v>0.39326075050479825</v>
      </c>
      <c r="L168">
        <f t="shared" si="48"/>
        <v>112.83464546062623</v>
      </c>
      <c r="M168">
        <f t="shared" si="49"/>
        <v>19.263283603408727</v>
      </c>
      <c r="N168">
        <f t="shared" si="43"/>
        <v>-0.77157640782146464</v>
      </c>
      <c r="O168">
        <f t="shared" si="44"/>
        <v>21.504371550136437</v>
      </c>
      <c r="P168">
        <f t="shared" si="50"/>
        <v>24.511829270630564</v>
      </c>
      <c r="Q168">
        <f t="shared" si="45"/>
        <v>0.99055730298361833</v>
      </c>
    </row>
    <row r="169" spans="1:17" x14ac:dyDescent="0.3">
      <c r="A169">
        <f t="shared" si="46"/>
        <v>3.1533101045296013</v>
      </c>
      <c r="B169">
        <f t="shared" si="35"/>
        <v>0.3009748570540221</v>
      </c>
      <c r="C169">
        <f t="shared" si="36"/>
        <v>-2.6556605034178418E-2</v>
      </c>
      <c r="D169">
        <f t="shared" si="37"/>
        <v>-0.96458827964170157</v>
      </c>
      <c r="E169">
        <f t="shared" si="38"/>
        <v>0.2637602145469678</v>
      </c>
      <c r="F169">
        <f t="shared" si="39"/>
        <v>-7.1238495098037757E-2</v>
      </c>
      <c r="G169">
        <f t="shared" si="40"/>
        <v>-2.2591655351532527E-2</v>
      </c>
      <c r="H169" t="str">
        <f t="shared" si="41"/>
        <v/>
      </c>
      <c r="I169">
        <f t="shared" si="47"/>
        <v>0.9681204277245653</v>
      </c>
      <c r="K169">
        <f t="shared" si="42"/>
        <v>0.39340746175977881</v>
      </c>
      <c r="L169">
        <f t="shared" si="48"/>
        <v>114.9048922942323</v>
      </c>
      <c r="M169">
        <f t="shared" si="49"/>
        <v>19.554237821443706</v>
      </c>
      <c r="N169">
        <f t="shared" si="43"/>
        <v>-0.76655055607877565</v>
      </c>
      <c r="O169">
        <f t="shared" si="44"/>
        <v>21.609230196951589</v>
      </c>
      <c r="P169">
        <f t="shared" si="50"/>
        <v>24.670384462683352</v>
      </c>
      <c r="Q169">
        <f t="shared" si="45"/>
        <v>0.99038554331325201</v>
      </c>
    </row>
    <row r="170" spans="1:17" x14ac:dyDescent="0.3">
      <c r="A170">
        <f t="shared" si="46"/>
        <v>3.2055749128919704</v>
      </c>
      <c r="B170">
        <f t="shared" si="35"/>
        <v>0.29715608734457716</v>
      </c>
      <c r="C170">
        <f t="shared" si="36"/>
        <v>-2.6219654765697986E-2</v>
      </c>
      <c r="D170">
        <f t="shared" si="37"/>
        <v>-0.96542967699680693</v>
      </c>
      <c r="E170">
        <f t="shared" si="38"/>
        <v>0.26066365065701241</v>
      </c>
      <c r="F170">
        <f t="shared" si="39"/>
        <v>-7.2905514935386898E-2</v>
      </c>
      <c r="G170">
        <f t="shared" si="40"/>
        <v>-2.2743350854843632E-2</v>
      </c>
      <c r="H170" t="str">
        <f t="shared" si="41"/>
        <v/>
      </c>
      <c r="I170">
        <f t="shared" si="47"/>
        <v>0.96810435377871962</v>
      </c>
      <c r="K170">
        <f t="shared" si="42"/>
        <v>0.39354928632433422</v>
      </c>
      <c r="L170">
        <f t="shared" si="48"/>
        <v>116.97513912783836</v>
      </c>
      <c r="M170">
        <f t="shared" si="49"/>
        <v>19.845192039478686</v>
      </c>
      <c r="N170">
        <f t="shared" si="43"/>
        <v>-0.76172173549896982</v>
      </c>
      <c r="O170">
        <f t="shared" si="44"/>
        <v>21.709463894308588</v>
      </c>
      <c r="P170">
        <f t="shared" si="50"/>
        <v>24.82213679290734</v>
      </c>
      <c r="Q170">
        <f t="shared" si="45"/>
        <v>0.99022065520174574</v>
      </c>
    </row>
    <row r="171" spans="1:17" x14ac:dyDescent="0.3">
      <c r="A171">
        <f t="shared" si="46"/>
        <v>3.2578397212543395</v>
      </c>
      <c r="B171">
        <f t="shared" si="35"/>
        <v>0.29351488541843485</v>
      </c>
      <c r="C171">
        <f t="shared" si="36"/>
        <v>-2.5898372242803076E-2</v>
      </c>
      <c r="D171">
        <f t="shared" si="37"/>
        <v>-0.96622422661106611</v>
      </c>
      <c r="E171">
        <f t="shared" si="38"/>
        <v>0.25770282091945973</v>
      </c>
      <c r="F171">
        <f t="shared" si="39"/>
        <v>-7.4573318726375667E-2</v>
      </c>
      <c r="G171">
        <f t="shared" si="40"/>
        <v>-2.2890419758791358E-2</v>
      </c>
      <c r="H171" t="str">
        <f t="shared" si="41"/>
        <v/>
      </c>
      <c r="I171">
        <f t="shared" si="47"/>
        <v>0.9680893541324147</v>
      </c>
      <c r="K171">
        <f t="shared" si="42"/>
        <v>0.39368646434938764</v>
      </c>
      <c r="L171">
        <f t="shared" si="48"/>
        <v>119.04538596144442</v>
      </c>
      <c r="M171">
        <f t="shared" si="49"/>
        <v>20.136146257513666</v>
      </c>
      <c r="N171">
        <f t="shared" si="43"/>
        <v>-0.75707879488134044</v>
      </c>
      <c r="O171">
        <f t="shared" si="44"/>
        <v>21.805361881818598</v>
      </c>
      <c r="P171">
        <f t="shared" si="50"/>
        <v>24.967501833960632</v>
      </c>
      <c r="Q171">
        <f t="shared" si="45"/>
        <v>0.99006224626900341</v>
      </c>
    </row>
    <row r="172" spans="1:17" x14ac:dyDescent="0.3">
      <c r="A172">
        <f t="shared" si="46"/>
        <v>3.3101045296167086</v>
      </c>
      <c r="B172">
        <f t="shared" si="35"/>
        <v>0.29003914767284805</v>
      </c>
      <c r="C172">
        <f t="shared" si="36"/>
        <v>-2.5591689500545415E-2</v>
      </c>
      <c r="D172">
        <f t="shared" si="37"/>
        <v>-0.96697556940220308</v>
      </c>
      <c r="E172">
        <f t="shared" si="38"/>
        <v>0.25486908046933643</v>
      </c>
      <c r="F172">
        <f t="shared" si="39"/>
        <v>-7.6241855192303531E-2</v>
      </c>
      <c r="G172">
        <f t="shared" si="40"/>
        <v>-2.3033065726517074E-2</v>
      </c>
      <c r="H172" t="str">
        <f t="shared" si="41"/>
        <v/>
      </c>
      <c r="I172">
        <f t="shared" si="47"/>
        <v>0.96807533561858006</v>
      </c>
      <c r="K172">
        <f t="shared" si="42"/>
        <v>0.39381922050355223</v>
      </c>
      <c r="L172">
        <f t="shared" si="48"/>
        <v>121.11563279505049</v>
      </c>
      <c r="M172">
        <f t="shared" si="49"/>
        <v>20.427100475548645</v>
      </c>
      <c r="N172">
        <f t="shared" si="43"/>
        <v>-0.75261139315523606</v>
      </c>
      <c r="O172">
        <f t="shared" si="44"/>
        <v>21.897190478279384</v>
      </c>
      <c r="P172">
        <f t="shared" si="50"/>
        <v>25.106862912536563</v>
      </c>
      <c r="Q172">
        <f t="shared" si="45"/>
        <v>0.98990995257450554</v>
      </c>
    </row>
    <row r="173" spans="1:17" x14ac:dyDescent="0.3">
      <c r="A173">
        <f t="shared" si="46"/>
        <v>3.3623693379790778</v>
      </c>
      <c r="B173">
        <f t="shared" si="35"/>
        <v>0.28671784609486345</v>
      </c>
      <c r="C173">
        <f t="shared" si="36"/>
        <v>-2.5298633478958537E-2</v>
      </c>
      <c r="D173">
        <f t="shared" si="37"/>
        <v>-0.96768698977780743</v>
      </c>
      <c r="E173">
        <f t="shared" si="38"/>
        <v>0.2521544959241569</v>
      </c>
      <c r="F173">
        <f t="shared" si="39"/>
        <v>-7.7911077409753865E-2</v>
      </c>
      <c r="G173">
        <f t="shared" si="40"/>
        <v>-2.3171481053470951E-2</v>
      </c>
      <c r="H173" t="str">
        <f t="shared" si="41"/>
        <v/>
      </c>
      <c r="I173">
        <f t="shared" si="47"/>
        <v>0.96806221490611688</v>
      </c>
      <c r="K173">
        <f t="shared" si="42"/>
        <v>0.393947765201004</v>
      </c>
      <c r="L173">
        <f t="shared" si="48"/>
        <v>123.18587962865655</v>
      </c>
      <c r="M173">
        <f t="shared" si="49"/>
        <v>20.718054693583621</v>
      </c>
      <c r="N173">
        <f t="shared" si="43"/>
        <v>-0.74830992856870449</v>
      </c>
      <c r="O173">
        <f t="shared" si="44"/>
        <v>21.985195246314085</v>
      </c>
      <c r="P173">
        <f t="shared" si="50"/>
        <v>25.240574094914372</v>
      </c>
      <c r="Q173">
        <f t="shared" si="45"/>
        <v>0.98976343616731388</v>
      </c>
    </row>
    <row r="174" spans="1:17" x14ac:dyDescent="0.3">
      <c r="A174">
        <f t="shared" si="46"/>
        <v>3.4146341463414469</v>
      </c>
      <c r="B174">
        <f t="shared" si="35"/>
        <v>0.28354091137979132</v>
      </c>
      <c r="C174">
        <f t="shared" si="36"/>
        <v>-2.5018315709981587E-2</v>
      </c>
      <c r="D174">
        <f t="shared" si="37"/>
        <v>-0.9683614572474093</v>
      </c>
      <c r="E174">
        <f t="shared" si="38"/>
        <v>0.24955177442301213</v>
      </c>
      <c r="F174">
        <f t="shared" si="39"/>
        <v>-7.9580942359986903E-2</v>
      </c>
      <c r="G174">
        <f t="shared" si="40"/>
        <v>-2.3305847405424848E-2</v>
      </c>
      <c r="H174" t="str">
        <f t="shared" si="41"/>
        <v/>
      </c>
      <c r="I174">
        <f t="shared" si="47"/>
        <v>0.96804991728554113</v>
      </c>
      <c r="K174">
        <f t="shared" si="42"/>
        <v>0.39407229571432245</v>
      </c>
      <c r="L174">
        <f t="shared" si="48"/>
        <v>125.25612646226261</v>
      </c>
      <c r="M174">
        <f t="shared" si="49"/>
        <v>21.009008911618601</v>
      </c>
      <c r="N174">
        <f t="shared" si="43"/>
        <v>-0.74416547501958885</v>
      </c>
      <c r="O174">
        <f t="shared" si="44"/>
        <v>22.069602922745286</v>
      </c>
      <c r="P174">
        <f t="shared" si="50"/>
        <v>25.368962855655823</v>
      </c>
      <c r="Q174">
        <f t="shared" si="45"/>
        <v>0.98962238287612114</v>
      </c>
    </row>
    <row r="175" spans="1:17" x14ac:dyDescent="0.3">
      <c r="A175">
        <f t="shared" si="46"/>
        <v>3.466898954703816</v>
      </c>
      <c r="B175">
        <f t="shared" si="35"/>
        <v>0.28049913096692375</v>
      </c>
      <c r="C175">
        <f t="shared" si="36"/>
        <v>-2.474992332061092E-2</v>
      </c>
      <c r="D175">
        <f t="shared" si="37"/>
        <v>-0.96900166244313879</v>
      </c>
      <c r="E175">
        <f t="shared" si="38"/>
        <v>0.24705420090019384</v>
      </c>
      <c r="F175">
        <f t="shared" si="39"/>
        <v>-8.1251410532886467E-2</v>
      </c>
      <c r="G175">
        <f t="shared" si="40"/>
        <v>-2.3436336505465859E-2</v>
      </c>
      <c r="H175" t="str">
        <f t="shared" si="41"/>
        <v/>
      </c>
      <c r="I175">
        <f t="shared" si="47"/>
        <v>0.96803837562518824</v>
      </c>
      <c r="K175">
        <f t="shared" si="42"/>
        <v>0.39419299718468004</v>
      </c>
      <c r="L175">
        <f t="shared" si="48"/>
        <v>127.32637329586868</v>
      </c>
      <c r="M175">
        <f t="shared" si="49"/>
        <v>21.29996312965358</v>
      </c>
      <c r="N175">
        <f t="shared" si="43"/>
        <v>-0.74016972472223952</v>
      </c>
      <c r="O175">
        <f t="shared" si="44"/>
        <v>22.150623142958594</v>
      </c>
      <c r="P175">
        <f t="shared" si="50"/>
        <v>25.492332466898485</v>
      </c>
      <c r="Q175">
        <f t="shared" si="45"/>
        <v>0.9894865003135026</v>
      </c>
    </row>
    <row r="176" spans="1:17" x14ac:dyDescent="0.3">
      <c r="A176">
        <f t="shared" si="46"/>
        <v>3.5191637630661852</v>
      </c>
      <c r="B176">
        <f t="shared" si="35"/>
        <v>0.27758405981761186</v>
      </c>
      <c r="C176">
        <f t="shared" si="36"/>
        <v>-2.4492711160377514E-2</v>
      </c>
      <c r="D176">
        <f t="shared" si="37"/>
        <v>-0.96961004839338172</v>
      </c>
      <c r="E176">
        <f t="shared" si="38"/>
        <v>0.24465558251260894</v>
      </c>
      <c r="F176">
        <f t="shared" si="39"/>
        <v>-8.2922445577942455E-2</v>
      </c>
      <c r="G176">
        <f t="shared" si="40"/>
        <v>-2.3563110773138218E-2</v>
      </c>
      <c r="H176" t="str">
        <f t="shared" si="41"/>
        <v/>
      </c>
      <c r="I176">
        <f t="shared" si="47"/>
        <v>0.96802752947126192</v>
      </c>
      <c r="K176">
        <f t="shared" si="42"/>
        <v>0.39431004354025873</v>
      </c>
      <c r="L176">
        <f t="shared" si="48"/>
        <v>129.39662012947474</v>
      </c>
      <c r="M176">
        <f t="shared" si="49"/>
        <v>21.59091734768856</v>
      </c>
      <c r="N176">
        <f t="shared" si="43"/>
        <v>-0.7363149365026973</v>
      </c>
      <c r="O176">
        <f t="shared" si="44"/>
        <v>22.22844998379416</v>
      </c>
      <c r="P176">
        <f t="shared" si="50"/>
        <v>25.610964140877961</v>
      </c>
      <c r="Q176">
        <f t="shared" si="45"/>
        <v>0.98935551607149441</v>
      </c>
    </row>
    <row r="177" spans="1:17" x14ac:dyDescent="0.3">
      <c r="A177">
        <f t="shared" si="46"/>
        <v>3.5714285714285543</v>
      </c>
      <c r="B177">
        <f t="shared" si="35"/>
        <v>0.27478794211580898</v>
      </c>
      <c r="C177">
        <f t="shared" si="36"/>
        <v>-2.4245994892571378E-2</v>
      </c>
      <c r="D177">
        <f t="shared" si="37"/>
        <v>-0.97018883775301934</v>
      </c>
      <c r="E177">
        <f t="shared" si="38"/>
        <v>0.24235019929730928</v>
      </c>
      <c r="F177">
        <f t="shared" si="39"/>
        <v>-8.4594013995906478E-2</v>
      </c>
      <c r="G177">
        <f t="shared" si="40"/>
        <v>-2.3686323918853929E-2</v>
      </c>
      <c r="H177" t="str">
        <f t="shared" si="41"/>
        <v/>
      </c>
      <c r="I177">
        <f t="shared" si="47"/>
        <v>0.96801732426962162</v>
      </c>
      <c r="K177">
        <f t="shared" si="42"/>
        <v>0.39442359833247492</v>
      </c>
      <c r="L177">
        <f t="shared" si="48"/>
        <v>131.4668669630808</v>
      </c>
      <c r="M177">
        <f t="shared" si="49"/>
        <v>21.881871565723539</v>
      </c>
      <c r="N177">
        <f t="shared" si="43"/>
        <v>-0.73259388910170198</v>
      </c>
      <c r="O177">
        <f t="shared" si="44"/>
        <v>22.303263346311372</v>
      </c>
      <c r="P177">
        <f t="shared" si="50"/>
        <v>25.725118954154283</v>
      </c>
      <c r="Q177">
        <f t="shared" si="45"/>
        <v>0.98922917608822347</v>
      </c>
    </row>
    <row r="178" spans="1:17" x14ac:dyDescent="0.3">
      <c r="A178">
        <f t="shared" si="46"/>
        <v>3.6236933797909234</v>
      </c>
      <c r="B178">
        <f t="shared" si="35"/>
        <v>0.27210364236230072</v>
      </c>
      <c r="C178">
        <f t="shared" si="36"/>
        <v>-2.4009144914320654E-2</v>
      </c>
      <c r="D178">
        <f t="shared" si="37"/>
        <v>-0.97074005657859552</v>
      </c>
      <c r="E178">
        <f t="shared" si="38"/>
        <v>0.24013276026770097</v>
      </c>
      <c r="F178">
        <f t="shared" si="39"/>
        <v>-8.6266084865719697E-2</v>
      </c>
      <c r="G178">
        <f t="shared" si="40"/>
        <v>-2.3806121496597762E-2</v>
      </c>
      <c r="H178" t="str">
        <f t="shared" si="41"/>
        <v/>
      </c>
      <c r="I178">
        <f t="shared" si="47"/>
        <v>0.96800771069090696</v>
      </c>
      <c r="K178">
        <f t="shared" si="42"/>
        <v>0.39453381549847055</v>
      </c>
      <c r="L178">
        <f t="shared" si="48"/>
        <v>133.53711379668687</v>
      </c>
      <c r="M178">
        <f t="shared" si="49"/>
        <v>22.172825783758515</v>
      </c>
      <c r="N178">
        <f t="shared" si="43"/>
        <v>-0.72899983893999187</v>
      </c>
      <c r="O178">
        <f t="shared" si="44"/>
        <v>22.375230197025203</v>
      </c>
      <c r="P178">
        <f t="shared" si="50"/>
        <v>25.835039578427647</v>
      </c>
      <c r="Q178">
        <f t="shared" si="45"/>
        <v>0.98910724316762633</v>
      </c>
    </row>
    <row r="179" spans="1:17" x14ac:dyDescent="0.3">
      <c r="A179">
        <f t="shared" si="46"/>
        <v>3.6759581881532926</v>
      </c>
      <c r="B179">
        <f t="shared" si="35"/>
        <v>0.26952458457359463</v>
      </c>
      <c r="C179">
        <f t="shared" si="36"/>
        <v>-2.3781580991787763E-2</v>
      </c>
      <c r="D179">
        <f t="shared" si="37"/>
        <v>-0.97126555514210633</v>
      </c>
      <c r="E179">
        <f t="shared" si="38"/>
        <v>0.23799836426853013</v>
      </c>
      <c r="F179">
        <f t="shared" si="39"/>
        <v>-8.7938629602111754E-2</v>
      </c>
      <c r="G179">
        <f t="shared" si="40"/>
        <v>-2.3922641417825775E-2</v>
      </c>
      <c r="H179" t="str">
        <f t="shared" si="41"/>
        <v/>
      </c>
      <c r="I179">
        <f t="shared" si="47"/>
        <v>0.96799864404369851</v>
      </c>
      <c r="K179">
        <f t="shared" si="42"/>
        <v>0.39464084005734246</v>
      </c>
      <c r="L179">
        <f t="shared" si="48"/>
        <v>135.60736063029293</v>
      </c>
      <c r="M179">
        <f t="shared" si="49"/>
        <v>22.463780001793495</v>
      </c>
      <c r="N179">
        <f t="shared" si="43"/>
        <v>-0.72552648186572122</v>
      </c>
      <c r="O179">
        <f t="shared" si="44"/>
        <v>22.444505683845041</v>
      </c>
      <c r="P179">
        <f t="shared" si="50"/>
        <v>25.940951839722722</v>
      </c>
      <c r="Q179">
        <f t="shared" si="45"/>
        <v>0.98898949563632277</v>
      </c>
    </row>
    <row r="180" spans="1:17" x14ac:dyDescent="0.3">
      <c r="A180">
        <f t="shared" si="46"/>
        <v>3.7282229965156617</v>
      </c>
      <c r="B180">
        <f t="shared" si="35"/>
        <v>0.26704469849470847</v>
      </c>
      <c r="C180">
        <f t="shared" si="36"/>
        <v>-2.3562767514238983E-2</v>
      </c>
      <c r="D180">
        <f t="shared" si="37"/>
        <v>-0.97176702619905175</v>
      </c>
      <c r="E180">
        <f t="shared" si="38"/>
        <v>0.23594246500418589</v>
      </c>
      <c r="F180">
        <f t="shared" si="39"/>
        <v>-8.9611621739941263E-2</v>
      </c>
      <c r="G180">
        <f t="shared" si="40"/>
        <v>-2.4036014429311463E-2</v>
      </c>
      <c r="H180" t="str">
        <f t="shared" si="41"/>
        <v/>
      </c>
      <c r="I180">
        <f t="shared" si="47"/>
        <v>0.96799008376286189</v>
      </c>
      <c r="K180">
        <f t="shared" si="42"/>
        <v>0.3947448087467344</v>
      </c>
      <c r="L180">
        <f t="shared" si="48"/>
        <v>137.67760746389899</v>
      </c>
      <c r="M180">
        <f t="shared" si="49"/>
        <v>22.754734219828475</v>
      </c>
      <c r="N180">
        <f t="shared" si="43"/>
        <v>-0.72216791846070472</v>
      </c>
      <c r="O180">
        <f t="shared" si="44"/>
        <v>22.511234140904577</v>
      </c>
      <c r="P180">
        <f t="shared" si="50"/>
        <v>26.043066125032588</v>
      </c>
      <c r="Q180">
        <f t="shared" si="45"/>
        <v>0.98887572612350161</v>
      </c>
    </row>
    <row r="181" spans="1:17" x14ac:dyDescent="0.3">
      <c r="A181">
        <f t="shared" si="46"/>
        <v>3.7804878048780308</v>
      </c>
      <c r="B181">
        <f t="shared" si="35"/>
        <v>0.26465837189970248</v>
      </c>
      <c r="C181">
        <f t="shared" si="36"/>
        <v>-2.3352209285267867E-2</v>
      </c>
      <c r="D181">
        <f t="shared" si="37"/>
        <v>-0.9722460210618159</v>
      </c>
      <c r="E181">
        <f t="shared" si="38"/>
        <v>0.23396083973491585</v>
      </c>
      <c r="F181">
        <f t="shared" si="39"/>
        <v>-9.128503674191106E-2</v>
      </c>
      <c r="G181">
        <f t="shared" si="40"/>
        <v>-2.414636455753788E-2</v>
      </c>
      <c r="H181" t="str">
        <f t="shared" si="41"/>
        <v/>
      </c>
      <c r="I181">
        <f t="shared" si="47"/>
        <v>0.96798199296231113</v>
      </c>
      <c r="K181">
        <f t="shared" si="42"/>
        <v>0.39484585060566646</v>
      </c>
      <c r="L181">
        <f t="shared" si="48"/>
        <v>139.74785429750506</v>
      </c>
      <c r="M181">
        <f t="shared" si="49"/>
        <v>23.045688437863454</v>
      </c>
      <c r="N181">
        <f t="shared" si="43"/>
        <v>-0.71891862253181404</v>
      </c>
      <c r="O181">
        <f t="shared" si="44"/>
        <v>22.575549994705664</v>
      </c>
      <c r="P181">
        <f t="shared" si="50"/>
        <v>26.141578653181536</v>
      </c>
      <c r="Q181">
        <f t="shared" si="45"/>
        <v>0.98876574045125887</v>
      </c>
    </row>
    <row r="182" spans="1:17" x14ac:dyDescent="0.3">
      <c r="A182">
        <f t="shared" si="46"/>
        <v>3.8327526132404</v>
      </c>
      <c r="B182">
        <f t="shared" si="35"/>
        <v>0.26236040819097861</v>
      </c>
      <c r="C182">
        <f t="shared" si="36"/>
        <v>-2.3149447781556937E-2</v>
      </c>
      <c r="D182">
        <f t="shared" si="37"/>
        <v>-0.9727039637758208</v>
      </c>
      <c r="E182">
        <f t="shared" si="38"/>
        <v>0.23204956120365042</v>
      </c>
      <c r="F182">
        <f t="shared" si="39"/>
        <v>-9.2958851826764763E-2</v>
      </c>
      <c r="G182">
        <f t="shared" si="40"/>
        <v>-2.4253809522074194E-2</v>
      </c>
      <c r="H182" t="str">
        <f t="shared" si="41"/>
        <v/>
      </c>
      <c r="I182">
        <f t="shared" si="47"/>
        <v>0.96797433804313238</v>
      </c>
      <c r="K182">
        <f t="shared" si="42"/>
        <v>0.39494408750882637</v>
      </c>
      <c r="L182">
        <f t="shared" si="48"/>
        <v>141.81810113111109</v>
      </c>
      <c r="M182">
        <f t="shared" si="49"/>
        <v>23.336642655898434</v>
      </c>
      <c r="N182">
        <f t="shared" si="43"/>
        <v>-0.71577341245717341</v>
      </c>
      <c r="O182">
        <f t="shared" si="44"/>
        <v>22.637578582471114</v>
      </c>
      <c r="P182">
        <f t="shared" si="50"/>
        <v>26.23667262464172</v>
      </c>
      <c r="Q182">
        <f t="shared" si="45"/>
        <v>0.98865935662421867</v>
      </c>
    </row>
    <row r="183" spans="1:17" x14ac:dyDescent="0.3">
      <c r="A183">
        <f t="shared" si="46"/>
        <v>3.8850174216027691</v>
      </c>
      <c r="B183">
        <f t="shared" si="35"/>
        <v>0.2601459886231039</v>
      </c>
      <c r="C183">
        <f t="shared" si="36"/>
        <v>-2.2954057819685639E-2</v>
      </c>
      <c r="D183">
        <f t="shared" si="37"/>
        <v>-0.97314216365122264</v>
      </c>
      <c r="E183">
        <f t="shared" si="38"/>
        <v>0.23020497241418786</v>
      </c>
      <c r="F183">
        <f t="shared" si="39"/>
        <v>-9.4633045815473299E-2</v>
      </c>
      <c r="G183">
        <f t="shared" si="40"/>
        <v>-2.4358461120216113E-2</v>
      </c>
      <c r="H183" t="str">
        <f t="shared" si="41"/>
        <v/>
      </c>
      <c r="I183">
        <f t="shared" si="47"/>
        <v>0.9679670883493765</v>
      </c>
      <c r="K183">
        <f t="shared" si="42"/>
        <v>0.39503963465697289</v>
      </c>
      <c r="L183">
        <f t="shared" si="48"/>
        <v>143.88834796471716</v>
      </c>
      <c r="M183">
        <f t="shared" si="49"/>
        <v>23.62759687393341</v>
      </c>
      <c r="N183">
        <f t="shared" si="43"/>
        <v>-0.71272742509466291</v>
      </c>
      <c r="O183">
        <f t="shared" si="44"/>
        <v>22.697436892276787</v>
      </c>
      <c r="P183">
        <f t="shared" si="50"/>
        <v>26.328519263278622</v>
      </c>
      <c r="Q183">
        <f t="shared" si="45"/>
        <v>0.98855640390850197</v>
      </c>
    </row>
    <row r="184" spans="1:17" x14ac:dyDescent="0.3">
      <c r="A184">
        <f t="shared" si="46"/>
        <v>3.9372822299651382</v>
      </c>
      <c r="B184">
        <f t="shared" si="35"/>
        <v>0.25801063857321782</v>
      </c>
      <c r="C184">
        <f t="shared" si="36"/>
        <v>-2.2765644579989808E-2</v>
      </c>
      <c r="D184">
        <f t="shared" si="37"/>
        <v>-0.97356182636558353</v>
      </c>
      <c r="E184">
        <f t="shared" si="38"/>
        <v>0.22842366393110278</v>
      </c>
      <c r="F184">
        <f t="shared" si="39"/>
        <v>-9.6307598993257928E-2</v>
      </c>
      <c r="G184">
        <f t="shared" si="40"/>
        <v>-2.4460425585013414E-2</v>
      </c>
      <c r="H184" t="str">
        <f t="shared" si="41"/>
        <v/>
      </c>
      <c r="I184">
        <f t="shared" si="47"/>
        <v>0.96796021586505399</v>
      </c>
      <c r="K184">
        <f t="shared" si="42"/>
        <v>0.39513260102760123</v>
      </c>
      <c r="L184">
        <f t="shared" si="48"/>
        <v>145.95859479832322</v>
      </c>
      <c r="M184">
        <f t="shared" si="49"/>
        <v>23.918551091968389</v>
      </c>
      <c r="N184">
        <f t="shared" si="43"/>
        <v>-0.70977609199340574</v>
      </c>
      <c r="O184">
        <f t="shared" si="44"/>
        <v>22.755234233382904</v>
      </c>
      <c r="P184">
        <f t="shared" si="50"/>
        <v>26.417278761467429</v>
      </c>
      <c r="Q184">
        <f t="shared" si="45"/>
        <v>0.98845672199118806</v>
      </c>
    </row>
    <row r="185" spans="1:17" x14ac:dyDescent="0.3">
      <c r="A185">
        <f t="shared" si="46"/>
        <v>3.9895470383275073</v>
      </c>
      <c r="B185">
        <f t="shared" si="35"/>
        <v>0.25595019736117669</v>
      </c>
      <c r="C185">
        <f t="shared" si="36"/>
        <v>-2.2583840943633238E-2</v>
      </c>
      <c r="D185">
        <f t="shared" si="37"/>
        <v>-0.97396406382164713</v>
      </c>
      <c r="E185">
        <f t="shared" si="38"/>
        <v>0.22670245341421091</v>
      </c>
      <c r="F185">
        <f t="shared" si="39"/>
        <v>-9.7982492985585964E-2</v>
      </c>
      <c r="G185">
        <f t="shared" si="40"/>
        <v>-2.4559803918657908E-2</v>
      </c>
      <c r="H185" t="str">
        <f t="shared" si="41"/>
        <v/>
      </c>
      <c r="I185">
        <f t="shared" si="47"/>
        <v>0.96795369494679018</v>
      </c>
      <c r="K185">
        <f t="shared" si="42"/>
        <v>0.39522308978957787</v>
      </c>
      <c r="L185">
        <f t="shared" si="48"/>
        <v>148.02884163192928</v>
      </c>
      <c r="M185">
        <f t="shared" si="49"/>
        <v>24.209505310003369</v>
      </c>
      <c r="N185">
        <f t="shared" si="43"/>
        <v>-0.70691511767797754</v>
      </c>
      <c r="O185">
        <f t="shared" si="44"/>
        <v>22.811072844184615</v>
      </c>
      <c r="P185">
        <f t="shared" si="50"/>
        <v>26.503101138686127</v>
      </c>
      <c r="Q185">
        <f t="shared" si="45"/>
        <v>0.9883601602123776</v>
      </c>
    </row>
    <row r="186" spans="1:17" x14ac:dyDescent="0.3">
      <c r="A186">
        <f t="shared" si="46"/>
        <v>4.0418118466898765</v>
      </c>
      <c r="B186">
        <f t="shared" si="35"/>
        <v>0.25396079119110898</v>
      </c>
      <c r="C186">
        <f t="shared" si="36"/>
        <v>-2.2408305105097854E-2</v>
      </c>
      <c r="D186">
        <f t="shared" si="37"/>
        <v>-0.97434990291801205</v>
      </c>
      <c r="E186">
        <f t="shared" si="38"/>
        <v>0.22503836713694056</v>
      </c>
      <c r="F186">
        <f t="shared" si="39"/>
        <v>-9.9657710646520944E-2</v>
      </c>
      <c r="G186">
        <f t="shared" si="40"/>
        <v>-2.4656692203061763E-2</v>
      </c>
      <c r="H186" t="str">
        <f t="shared" si="41"/>
        <v/>
      </c>
      <c r="I186">
        <f t="shared" si="47"/>
        <v>0.96794750208744396</v>
      </c>
      <c r="K186">
        <f t="shared" si="42"/>
        <v>0.39531119868505915</v>
      </c>
      <c r="L186">
        <f t="shared" si="48"/>
        <v>150.09908846553535</v>
      </c>
      <c r="M186">
        <f t="shared" si="49"/>
        <v>24.500459528038348</v>
      </c>
      <c r="N186">
        <f t="shared" si="43"/>
        <v>-0.70414045980060724</v>
      </c>
      <c r="O186">
        <f t="shared" si="44"/>
        <v>22.865048444330231</v>
      </c>
      <c r="P186">
        <f t="shared" si="50"/>
        <v>26.586127022523737</v>
      </c>
      <c r="Q186">
        <f t="shared" si="45"/>
        <v>0.98826657686281449</v>
      </c>
    </row>
    <row r="187" spans="1:17" x14ac:dyDescent="0.3">
      <c r="A187">
        <f t="shared" si="46"/>
        <v>4.0940766550522456</v>
      </c>
      <c r="B187">
        <f t="shared" si="35"/>
        <v>0.25203880884411856</v>
      </c>
      <c r="C187">
        <f t="shared" si="36"/>
        <v>-2.2238718427422227E-2</v>
      </c>
      <c r="D187">
        <f t="shared" si="37"/>
        <v>-0.97472029336829724</v>
      </c>
      <c r="E187">
        <f t="shared" si="38"/>
        <v>0.2234286232693129</v>
      </c>
      <c r="F187">
        <f t="shared" si="39"/>
        <v>-0.10133323595801835</v>
      </c>
      <c r="G187">
        <f t="shared" si="40"/>
        <v>-2.4751181889320344E-2</v>
      </c>
      <c r="H187" t="str">
        <f t="shared" si="41"/>
        <v/>
      </c>
      <c r="I187">
        <f t="shared" si="47"/>
        <v>0.9679416157066828</v>
      </c>
      <c r="K187">
        <f t="shared" si="42"/>
        <v>0.39539702038166846</v>
      </c>
      <c r="L187">
        <f t="shared" si="48"/>
        <v>152.16933529914141</v>
      </c>
      <c r="M187">
        <f t="shared" si="49"/>
        <v>24.791413746073328</v>
      </c>
      <c r="N187">
        <f t="shared" si="43"/>
        <v>-0.70144831097907057</v>
      </c>
      <c r="O187">
        <f t="shared" si="44"/>
        <v>22.917250736795928</v>
      </c>
      <c r="P187">
        <f t="shared" si="50"/>
        <v>26.666488360021777</v>
      </c>
      <c r="Q187">
        <f t="shared" si="45"/>
        <v>0.98817583854076629</v>
      </c>
    </row>
    <row r="188" spans="1:17" x14ac:dyDescent="0.3">
      <c r="A188">
        <f t="shared" si="46"/>
        <v>4.1463414634146147</v>
      </c>
      <c r="B188">
        <f t="shared" si="35"/>
        <v>0.25018087980123294</v>
      </c>
      <c r="C188">
        <f t="shared" si="36"/>
        <v>-2.2074783511873492E-2</v>
      </c>
      <c r="D188">
        <f t="shared" si="37"/>
        <v>-0.97507611468560151</v>
      </c>
      <c r="E188">
        <f t="shared" si="38"/>
        <v>0.22187061673333774</v>
      </c>
      <c r="F188">
        <f t="shared" si="39"/>
        <v>-0.10300905393893957</v>
      </c>
      <c r="G188">
        <f t="shared" si="40"/>
        <v>-2.4843360067626719E-2</v>
      </c>
      <c r="H188" t="str">
        <f t="shared" si="41"/>
        <v/>
      </c>
      <c r="I188">
        <f t="shared" si="47"/>
        <v>0.96793601596504064</v>
      </c>
      <c r="K188">
        <f t="shared" si="42"/>
        <v>0.39548064279759831</v>
      </c>
      <c r="L188">
        <f t="shared" si="48"/>
        <v>154.23958213274747</v>
      </c>
      <c r="M188">
        <f t="shared" si="49"/>
        <v>25.082367964108304</v>
      </c>
      <c r="N188">
        <f t="shared" si="43"/>
        <v>-0.69883508215774448</v>
      </c>
      <c r="O188">
        <f t="shared" si="44"/>
        <v>22.967763865041242</v>
      </c>
      <c r="P188">
        <f t="shared" si="50"/>
        <v>26.744309066372487</v>
      </c>
      <c r="Q188">
        <f t="shared" si="45"/>
        <v>0.98808781956253933</v>
      </c>
    </row>
    <row r="189" spans="1:17" x14ac:dyDescent="0.3">
      <c r="A189">
        <f t="shared" si="46"/>
        <v>4.1986062717769839</v>
      </c>
      <c r="B189">
        <f t="shared" si="35"/>
        <v>0.24838385451777092</v>
      </c>
      <c r="C189">
        <f t="shared" si="36"/>
        <v>-2.1916222457450375E-2</v>
      </c>
      <c r="D189">
        <f t="shared" si="37"/>
        <v>-0.97541818243313094</v>
      </c>
      <c r="E189">
        <f t="shared" si="38"/>
        <v>0.22036190546200882</v>
      </c>
      <c r="F189">
        <f t="shared" si="39"/>
        <v>-0.1046851505627094</v>
      </c>
      <c r="G189">
        <f t="shared" si="40"/>
        <v>-2.4933309719085261E-2</v>
      </c>
      <c r="H189" t="str">
        <f t="shared" si="41"/>
        <v/>
      </c>
      <c r="I189">
        <f t="shared" si="47"/>
        <v>0.96793068459853715</v>
      </c>
      <c r="K189">
        <f t="shared" si="42"/>
        <v>0.39556214940203488</v>
      </c>
      <c r="L189">
        <f t="shared" si="48"/>
        <v>156.30982896635354</v>
      </c>
      <c r="M189">
        <f t="shared" si="49"/>
        <v>25.373322182143283</v>
      </c>
      <c r="N189">
        <f t="shared" si="43"/>
        <v>-0.69629738734669699</v>
      </c>
      <c r="O189">
        <f t="shared" si="44"/>
        <v>23.016666829789063</v>
      </c>
      <c r="P189">
        <f t="shared" si="50"/>
        <v>26.81970561721387</v>
      </c>
      <c r="Q189">
        <f t="shared" si="45"/>
        <v>0.98800240142158302</v>
      </c>
    </row>
    <row r="190" spans="1:17" x14ac:dyDescent="0.3">
      <c r="A190">
        <f t="shared" si="46"/>
        <v>4.250871080139353</v>
      </c>
      <c r="B190">
        <f t="shared" si="35"/>
        <v>0.24664478660627359</v>
      </c>
      <c r="C190">
        <f t="shared" si="36"/>
        <v>-2.1762775288788845E-2</v>
      </c>
      <c r="D190">
        <f t="shared" si="37"/>
        <v>-0.9757472538283134</v>
      </c>
      <c r="E190">
        <f t="shared" si="38"/>
        <v>0.21890019791335252</v>
      </c>
      <c r="F190">
        <f t="shared" si="39"/>
        <v>-0.10636151268267729</v>
      </c>
      <c r="G190">
        <f t="shared" si="40"/>
        <v>-2.5021109950761088E-2</v>
      </c>
      <c r="H190" t="str">
        <f t="shared" si="41"/>
        <v/>
      </c>
      <c r="I190">
        <f t="shared" si="47"/>
        <v>0.96792560477128076</v>
      </c>
      <c r="K190">
        <f t="shared" si="42"/>
        <v>0.39564161949306398</v>
      </c>
      <c r="L190">
        <f t="shared" si="48"/>
        <v>158.3800757999596</v>
      </c>
      <c r="M190">
        <f t="shared" si="49"/>
        <v>25.664276400178263</v>
      </c>
      <c r="N190">
        <f t="shared" si="43"/>
        <v>-0.69383202960907664</v>
      </c>
      <c r="O190">
        <f t="shared" si="44"/>
        <v>23.064033869464208</v>
      </c>
      <c r="P190">
        <f t="shared" si="50"/>
        <v>26.89278759007227</v>
      </c>
      <c r="Q190">
        <f t="shared" si="45"/>
        <v>0.98791947229166432</v>
      </c>
    </row>
    <row r="191" spans="1:17" x14ac:dyDescent="0.3">
      <c r="A191">
        <f t="shared" si="46"/>
        <v>4.3031358885017221</v>
      </c>
      <c r="B191">
        <f t="shared" si="35"/>
        <v>0.24496091671597728</v>
      </c>
      <c r="C191">
        <f t="shared" si="36"/>
        <v>-2.1614198533762702E-2</v>
      </c>
      <c r="D191">
        <f t="shared" si="37"/>
        <v>-0.97606403277616427</v>
      </c>
      <c r="E191">
        <f t="shared" si="38"/>
        <v>0.21748334170857994</v>
      </c>
      <c r="F191">
        <f t="shared" si="39"/>
        <v>-0.10803812796435616</v>
      </c>
      <c r="G191">
        <f t="shared" si="40"/>
        <v>-2.5106836215198675E-2</v>
      </c>
      <c r="H191" t="str">
        <f t="shared" si="41"/>
        <v/>
      </c>
      <c r="I191">
        <f t="shared" si="47"/>
        <v>0.96792076094387758</v>
      </c>
      <c r="K191">
        <f t="shared" si="42"/>
        <v>0.3957191284550024</v>
      </c>
      <c r="L191">
        <f t="shared" si="48"/>
        <v>160.45032263356566</v>
      </c>
      <c r="M191">
        <f t="shared" si="49"/>
        <v>25.955230618213243</v>
      </c>
      <c r="N191">
        <f t="shared" si="43"/>
        <v>-0.69143598818065599</v>
      </c>
      <c r="O191">
        <f t="shared" si="44"/>
        <v>23.109934807877835</v>
      </c>
      <c r="P191">
        <f t="shared" si="50"/>
        <v>26.963658159897804</v>
      </c>
      <c r="Q191">
        <f t="shared" si="45"/>
        <v>0.98783892657005978</v>
      </c>
    </row>
    <row r="192" spans="1:17" x14ac:dyDescent="0.3">
      <c r="A192">
        <f t="shared" si="46"/>
        <v>4.3554006968640913</v>
      </c>
      <c r="B192">
        <f t="shared" si="35"/>
        <v>0.24332965792330308</v>
      </c>
      <c r="C192">
        <f t="shared" si="36"/>
        <v>-2.1470263934409095E-2</v>
      </c>
      <c r="D192">
        <f t="shared" si="37"/>
        <v>-0.97636917439779125</v>
      </c>
      <c r="E192">
        <f t="shared" si="38"/>
        <v>0.21610931327866337</v>
      </c>
      <c r="F192">
        <f t="shared" si="39"/>
        <v>-0.10971498482381259</v>
      </c>
      <c r="G192">
        <f t="shared" si="40"/>
        <v>-2.5190560515547487E-2</v>
      </c>
      <c r="H192" t="str">
        <f t="shared" si="41"/>
        <v/>
      </c>
      <c r="I192">
        <f t="shared" si="47"/>
        <v>0.96791613875573357</v>
      </c>
      <c r="J192">
        <f>C6/C4</f>
        <v>-1</v>
      </c>
      <c r="K192">
        <f t="shared" si="42"/>
        <v>0.39579474799691133</v>
      </c>
      <c r="L192">
        <f t="shared" si="48"/>
        <v>162.52056946717173</v>
      </c>
      <c r="M192">
        <f t="shared" si="49"/>
        <v>26.246184836248222</v>
      </c>
      <c r="N192">
        <f t="shared" si="43"/>
        <v>-0.68910640661741807</v>
      </c>
      <c r="O192">
        <f t="shared" si="44"/>
        <v>23.154435372352051</v>
      </c>
      <c r="P192">
        <f t="shared" si="50"/>
        <v>27.03241455310399</v>
      </c>
      <c r="Q192">
        <f t="shared" si="45"/>
        <v>0.98776066445711719</v>
      </c>
    </row>
    <row r="193" spans="1:17" x14ac:dyDescent="0.3">
      <c r="A193">
        <f t="shared" si="46"/>
        <v>4.4076655052264604</v>
      </c>
      <c r="B193">
        <f t="shared" si="35"/>
        <v>0.24174858247066872</v>
      </c>
      <c r="C193">
        <f t="shared" si="36"/>
        <v>-2.1330757276823709E-2</v>
      </c>
      <c r="D193">
        <f t="shared" si="37"/>
        <v>-0.9766632891114585</v>
      </c>
      <c r="E193">
        <f t="shared" si="38"/>
        <v>0.21477620841701178</v>
      </c>
      <c r="F193">
        <f t="shared" si="39"/>
        <v>-0.1113920723715681</v>
      </c>
      <c r="G193">
        <f t="shared" si="40"/>
        <v>-2.5272351597344027E-2</v>
      </c>
      <c r="H193" t="str">
        <f t="shared" si="41"/>
        <v/>
      </c>
      <c r="I193">
        <f t="shared" si="47"/>
        <v>0.96791172491961097</v>
      </c>
      <c r="K193">
        <f t="shared" si="42"/>
        <v>0.39586854637387592</v>
      </c>
      <c r="L193">
        <f t="shared" si="48"/>
        <v>164.59081630077779</v>
      </c>
      <c r="M193">
        <f t="shared" si="49"/>
        <v>26.537139054283198</v>
      </c>
      <c r="N193">
        <f t="shared" si="43"/>
        <v>-0.68684058187774799</v>
      </c>
      <c r="O193">
        <f t="shared" si="44"/>
        <v>23.197597485133155</v>
      </c>
      <c r="P193">
        <f t="shared" si="50"/>
        <v>27.099148464052366</v>
      </c>
      <c r="Q193">
        <f t="shared" si="45"/>
        <v>0.98768459156891608</v>
      </c>
    </row>
    <row r="194" spans="1:17" x14ac:dyDescent="0.3">
      <c r="A194">
        <f t="shared" si="46"/>
        <v>4.4599303135888295</v>
      </c>
      <c r="B194">
        <f t="shared" si="35"/>
        <v>0.24021540971064381</v>
      </c>
      <c r="C194">
        <f t="shared" si="36"/>
        <v>-2.1195477327409749E-2</v>
      </c>
      <c r="D194">
        <f t="shared" si="37"/>
        <v>-0.97694694631635881</v>
      </c>
      <c r="E194">
        <f t="shared" si="38"/>
        <v>0.21348223364753677</v>
      </c>
      <c r="F194">
        <f t="shared" si="39"/>
        <v>-0.11306938036144661</v>
      </c>
      <c r="G194">
        <f t="shared" si="40"/>
        <v>-2.5352275127918225E-2</v>
      </c>
      <c r="H194" t="str">
        <f t="shared" si="41"/>
        <v/>
      </c>
      <c r="I194">
        <f t="shared" si="47"/>
        <v>0.96790750712699125</v>
      </c>
      <c r="K194">
        <f t="shared" si="42"/>
        <v>0.39594058859248893</v>
      </c>
      <c r="L194">
        <f t="shared" si="48"/>
        <v>166.66106313438385</v>
      </c>
      <c r="M194">
        <f t="shared" si="49"/>
        <v>26.828093272318178</v>
      </c>
      <c r="N194">
        <f t="shared" si="43"/>
        <v>-0.68463595425526258</v>
      </c>
      <c r="O194">
        <f t="shared" si="44"/>
        <v>23.239479530636878</v>
      </c>
      <c r="P194">
        <f t="shared" si="50"/>
        <v>27.163946437506723</v>
      </c>
      <c r="Q194">
        <f t="shared" si="45"/>
        <v>0.98761061858007193</v>
      </c>
    </row>
    <row r="195" spans="1:17" x14ac:dyDescent="0.3">
      <c r="A195">
        <f t="shared" si="46"/>
        <v>4.5121951219511987</v>
      </c>
      <c r="B195">
        <f t="shared" si="35"/>
        <v>0.2387279951295411</v>
      </c>
      <c r="C195">
        <f t="shared" si="36"/>
        <v>-2.1064234864371274E-2</v>
      </c>
      <c r="D195">
        <f t="shared" si="37"/>
        <v>-0.97722067772298782</v>
      </c>
      <c r="E195">
        <f t="shared" si="38"/>
        <v>0.21222569832756921</v>
      </c>
      <c r="F195">
        <f t="shared" si="39"/>
        <v>-0.11474689914386679</v>
      </c>
      <c r="G195">
        <f t="shared" si="40"/>
        <v>-2.5430393864316541E-2</v>
      </c>
      <c r="H195" t="str">
        <f t="shared" si="41"/>
        <v/>
      </c>
      <c r="I195">
        <f t="shared" si="47"/>
        <v>0.96790347396302701</v>
      </c>
      <c r="K195">
        <f t="shared" si="42"/>
        <v>0.39601093660183673</v>
      </c>
      <c r="L195">
        <f t="shared" si="48"/>
        <v>168.73130996798992</v>
      </c>
      <c r="M195">
        <f t="shared" si="49"/>
        <v>27.119047490353157</v>
      </c>
      <c r="N195">
        <f t="shared" si="43"/>
        <v>-0.68249009808672345</v>
      </c>
      <c r="O195">
        <f t="shared" si="44"/>
        <v>23.280136600799992</v>
      </c>
      <c r="P195">
        <f t="shared" si="50"/>
        <v>27.226890220214152</v>
      </c>
      <c r="Q195">
        <f t="shared" si="45"/>
        <v>0.98753866089402931</v>
      </c>
    </row>
    <row r="196" spans="1:17" x14ac:dyDescent="0.3">
      <c r="A196">
        <f t="shared" si="46"/>
        <v>4.5644599303135678</v>
      </c>
      <c r="B196">
        <f t="shared" si="35"/>
        <v>0.23728432033934327</v>
      </c>
      <c r="C196">
        <f t="shared" si="36"/>
        <v>-2.0936851794647934E-2</v>
      </c>
      <c r="D196">
        <f t="shared" si="37"/>
        <v>-0.9774849803686011</v>
      </c>
      <c r="E196">
        <f t="shared" si="38"/>
        <v>0.21100500741403161</v>
      </c>
      <c r="F196">
        <f t="shared" si="39"/>
        <v>-0.11642461962313756</v>
      </c>
      <c r="G196">
        <f t="shared" si="40"/>
        <v>-2.5506767810565371E-2</v>
      </c>
      <c r="H196" t="str">
        <f t="shared" si="41"/>
        <v/>
      </c>
      <c r="I196">
        <f t="shared" si="47"/>
        <v>0.96789961482995246</v>
      </c>
      <c r="K196">
        <f t="shared" si="42"/>
        <v>0.39607964947116808</v>
      </c>
      <c r="L196">
        <f t="shared" si="48"/>
        <v>170.80155680159598</v>
      </c>
      <c r="M196">
        <f t="shared" si="49"/>
        <v>27.410001708388137</v>
      </c>
      <c r="N196">
        <f t="shared" si="43"/>
        <v>-0.68040071316697726</v>
      </c>
      <c r="O196">
        <f t="shared" si="44"/>
        <v>23.319620720574399</v>
      </c>
      <c r="P196">
        <f t="shared" si="50"/>
        <v>27.288057084443803</v>
      </c>
      <c r="Q196">
        <f t="shared" si="45"/>
        <v>0.98746863833844334</v>
      </c>
    </row>
    <row r="197" spans="1:17" x14ac:dyDescent="0.3">
      <c r="A197">
        <f t="shared" si="46"/>
        <v>4.6167247386759369</v>
      </c>
      <c r="B197">
        <f t="shared" si="35"/>
        <v>0.2358824839397462</v>
      </c>
      <c r="C197">
        <f t="shared" si="36"/>
        <v>-2.0813160347624666E-2</v>
      </c>
      <c r="D197">
        <f t="shared" si="37"/>
        <v>-0.97774031935157579</v>
      </c>
      <c r="E197">
        <f t="shared" si="38"/>
        <v>0.20981865482906564</v>
      </c>
      <c r="F197">
        <f t="shared" si="39"/>
        <v>-0.1181025332183617</v>
      </c>
      <c r="G197">
        <f t="shared" si="40"/>
        <v>-2.5581454365033934E-2</v>
      </c>
      <c r="H197" t="str">
        <f t="shared" si="41"/>
        <v/>
      </c>
      <c r="I197">
        <f t="shared" si="47"/>
        <v>0.96789591987804469</v>
      </c>
      <c r="K197">
        <f t="shared" si="42"/>
        <v>0.39614678355531557</v>
      </c>
      <c r="L197">
        <f t="shared" si="48"/>
        <v>172.87180363520204</v>
      </c>
      <c r="M197">
        <f t="shared" si="49"/>
        <v>27.700955926423116</v>
      </c>
      <c r="N197">
        <f t="shared" si="43"/>
        <v>-0.67836561680953722</v>
      </c>
      <c r="O197">
        <f t="shared" si="44"/>
        <v>23.357981055389178</v>
      </c>
      <c r="P197">
        <f t="shared" si="50"/>
        <v>27.347520126025572</v>
      </c>
      <c r="Q197">
        <f t="shared" si="45"/>
        <v>0.9874004748834857</v>
      </c>
    </row>
    <row r="198" spans="1:17" x14ac:dyDescent="0.3">
      <c r="A198">
        <f t="shared" si="46"/>
        <v>4.668989547038306</v>
      </c>
      <c r="B198">
        <f t="shared" si="35"/>
        <v>0.23452069316332208</v>
      </c>
      <c r="C198">
        <f t="shared" si="36"/>
        <v>-2.0693002337940185E-2</v>
      </c>
      <c r="D198">
        <f t="shared" si="37"/>
        <v>-0.97798713031444207</v>
      </c>
      <c r="E198">
        <f t="shared" si="38"/>
        <v>0.20866521736821034</v>
      </c>
      <c r="F198">
        <f t="shared" si="39"/>
        <v>-0.11978063182759816</v>
      </c>
      <c r="G198">
        <f t="shared" si="40"/>
        <v>-2.5654508458597635E-2</v>
      </c>
      <c r="H198" t="str">
        <f t="shared" si="41"/>
        <v/>
      </c>
      <c r="I198">
        <f t="shared" si="47"/>
        <v>0.9678923799432757</v>
      </c>
      <c r="K198">
        <f t="shared" si="42"/>
        <v>0.39621239264884461</v>
      </c>
      <c r="L198">
        <f t="shared" si="48"/>
        <v>174.94205046880811</v>
      </c>
      <c r="M198">
        <f t="shared" si="49"/>
        <v>27.991910144458092</v>
      </c>
      <c r="N198">
        <f t="shared" si="43"/>
        <v>-0.67638273649737479</v>
      </c>
      <c r="O198">
        <f t="shared" si="44"/>
        <v>23.395264102219244</v>
      </c>
      <c r="P198">
        <f t="shared" si="50"/>
        <v>27.405348539174192</v>
      </c>
      <c r="Q198">
        <f t="shared" si="45"/>
        <v>0.98733409838111319</v>
      </c>
    </row>
    <row r="199" spans="1:17" x14ac:dyDescent="0.3">
      <c r="A199">
        <f t="shared" si="46"/>
        <v>4.7212543554006752</v>
      </c>
      <c r="B199">
        <f t="shared" si="35"/>
        <v>0.23319725622660611</v>
      </c>
      <c r="C199">
        <f t="shared" si="36"/>
        <v>-2.0576228490582892E-2</v>
      </c>
      <c r="D199">
        <f t="shared" si="37"/>
        <v>-0.97822582170183481</v>
      </c>
      <c r="E199">
        <f t="shared" si="38"/>
        <v>0.20754334910030273</v>
      </c>
      <c r="F199">
        <f t="shared" si="39"/>
        <v>-0.1214589077949713</v>
      </c>
      <c r="G199">
        <f t="shared" si="40"/>
        <v>-2.5725982684248652E-2</v>
      </c>
      <c r="H199" t="str">
        <f t="shared" si="41"/>
        <v/>
      </c>
      <c r="I199">
        <f t="shared" si="47"/>
        <v>0.96788898649092703</v>
      </c>
      <c r="K199">
        <f t="shared" si="42"/>
        <v>0.39627652812981567</v>
      </c>
      <c r="L199">
        <f t="shared" si="48"/>
        <v>177.01229730241417</v>
      </c>
      <c r="M199">
        <f t="shared" si="49"/>
        <v>28.282864362493072</v>
      </c>
      <c r="N199">
        <f t="shared" si="43"/>
        <v>-0.67445010307381825</v>
      </c>
      <c r="O199">
        <f t="shared" si="44"/>
        <v>23.431513865733233</v>
      </c>
      <c r="P199">
        <f t="shared" si="50"/>
        <v>27.461607870155817</v>
      </c>
      <c r="Q199">
        <f t="shared" si="45"/>
        <v>0.98726944032352837</v>
      </c>
    </row>
    <row r="200" spans="1:17" x14ac:dyDescent="0.3">
      <c r="A200">
        <f t="shared" si="46"/>
        <v>4.7735191637630443</v>
      </c>
      <c r="B200">
        <f t="shared" si="35"/>
        <v>0.23191057531848613</v>
      </c>
      <c r="C200">
        <f t="shared" si="36"/>
        <v>-2.0462697822219364E-2</v>
      </c>
      <c r="D200">
        <f t="shared" si="37"/>
        <v>-0.97845677681656296</v>
      </c>
      <c r="E200">
        <f t="shared" si="38"/>
        <v>0.20645177621358141</v>
      </c>
      <c r="F200">
        <f t="shared" si="39"/>
        <v>-0.12313735388044819</v>
      </c>
      <c r="G200">
        <f t="shared" si="40"/>
        <v>-2.5795927418750943E-2</v>
      </c>
      <c r="H200" t="str">
        <f t="shared" si="41"/>
        <v/>
      </c>
      <c r="I200">
        <f t="shared" si="47"/>
        <v>0.96788573156454205</v>
      </c>
      <c r="K200">
        <f t="shared" si="42"/>
        <v>0.39633923909396784</v>
      </c>
      <c r="L200">
        <f t="shared" si="48"/>
        <v>179.08254413602023</v>
      </c>
      <c r="M200">
        <f t="shared" si="49"/>
        <v>28.573818580528052</v>
      </c>
      <c r="N200">
        <f t="shared" si="43"/>
        <v>-0.67256584442820389</v>
      </c>
      <c r="O200">
        <f t="shared" si="44"/>
        <v>23.466772020846054</v>
      </c>
      <c r="P200">
        <f t="shared" si="50"/>
        <v>27.51636025165103</v>
      </c>
      <c r="Q200">
        <f t="shared" si="45"/>
        <v>0.98720643561922772</v>
      </c>
    </row>
    <row r="201" spans="1:17" x14ac:dyDescent="0.3">
      <c r="A201">
        <f t="shared" si="46"/>
        <v>4.8257839721254134</v>
      </c>
      <c r="B201">
        <f t="shared" si="35"/>
        <v>0.23065914016479527</v>
      </c>
      <c r="C201">
        <f t="shared" si="36"/>
        <v>-2.0352277073364289E-2</v>
      </c>
      <c r="D201">
        <f t="shared" si="37"/>
        <v>-0.978680355694316</v>
      </c>
      <c r="E201">
        <f t="shared" si="38"/>
        <v>0.20538929226726296</v>
      </c>
      <c r="F201">
        <f t="shared" si="39"/>
        <v>-0.12481596323203617</v>
      </c>
      <c r="G201">
        <f t="shared" si="40"/>
        <v>-2.5864390936891368E-2</v>
      </c>
      <c r="H201" t="str">
        <f t="shared" si="41"/>
        <v/>
      </c>
      <c r="I201">
        <f t="shared" si="47"/>
        <v>0.96788260773961654</v>
      </c>
      <c r="K201">
        <f t="shared" si="42"/>
        <v>0.39640057248005744</v>
      </c>
      <c r="L201">
        <f t="shared" si="48"/>
        <v>181.1527909696263</v>
      </c>
      <c r="M201">
        <f t="shared" si="49"/>
        <v>28.864772798563031</v>
      </c>
      <c r="N201">
        <f t="shared" si="43"/>
        <v>-0.6707281796351936</v>
      </c>
      <c r="O201">
        <f t="shared" si="44"/>
        <v>23.501078062869972</v>
      </c>
      <c r="P201">
        <f t="shared" si="50"/>
        <v>27.569664619487078</v>
      </c>
      <c r="Q201">
        <f t="shared" si="45"/>
        <v>0.98714502238517809</v>
      </c>
    </row>
    <row r="202" spans="1:17" x14ac:dyDescent="0.3">
      <c r="A202">
        <f t="shared" si="46"/>
        <v>4.8780487804877826</v>
      </c>
      <c r="B202">
        <f t="shared" si="35"/>
        <v>0.22944152211460964</v>
      </c>
      <c r="C202">
        <f t="shared" si="36"/>
        <v>-2.0244840186583204E-2</v>
      </c>
      <c r="D202">
        <f t="shared" si="37"/>
        <v>-0.9788968968152113</v>
      </c>
      <c r="E202">
        <f t="shared" si="38"/>
        <v>0.20435475381196683</v>
      </c>
      <c r="F202">
        <f t="shared" si="39"/>
        <v>-0.12649472936017678</v>
      </c>
      <c r="G202">
        <f t="shared" si="40"/>
        <v>-2.5931419518836357E-2</v>
      </c>
      <c r="H202" t="str">
        <f t="shared" si="41"/>
        <v/>
      </c>
      <c r="I202">
        <f t="shared" si="47"/>
        <v>0.96787960808157625</v>
      </c>
      <c r="K202">
        <f t="shared" si="42"/>
        <v>0.3964605731870286</v>
      </c>
      <c r="L202">
        <f t="shared" si="48"/>
        <v>183.22303780323236</v>
      </c>
      <c r="M202">
        <f t="shared" si="49"/>
        <v>29.155727016598011</v>
      </c>
      <c r="N202">
        <f t="shared" si="43"/>
        <v>-0.66893541351048802</v>
      </c>
      <c r="O202">
        <f t="shared" si="44"/>
        <v>23.534469446341404</v>
      </c>
      <c r="P202">
        <f t="shared" si="50"/>
        <v>27.621576913250287</v>
      </c>
      <c r="Q202">
        <f t="shared" si="45"/>
        <v>0.98708514175380024</v>
      </c>
    </row>
    <row r="203" spans="1:17" x14ac:dyDescent="0.3">
      <c r="A203">
        <f t="shared" si="46"/>
        <v>4.9303135888501517</v>
      </c>
      <c r="B203">
        <f t="shared" si="35"/>
        <v>0.22825636869956697</v>
      </c>
      <c r="C203">
        <f t="shared" si="36"/>
        <v>-2.0140267826432381E-2</v>
      </c>
      <c r="D203">
        <f t="shared" si="37"/>
        <v>-0.97910671866833454</v>
      </c>
      <c r="E203">
        <f t="shared" si="38"/>
        <v>0.20334707634614971</v>
      </c>
      <c r="F203">
        <f t="shared" si="39"/>
        <v>-0.12817364611413784</v>
      </c>
      <c r="G203">
        <f t="shared" si="40"/>
        <v>-2.5997057551065534E-2</v>
      </c>
      <c r="H203" t="str">
        <f t="shared" si="41"/>
        <v/>
      </c>
      <c r="I203">
        <f t="shared" si="47"/>
        <v>0.96787672610754483</v>
      </c>
      <c r="K203">
        <f t="shared" si="42"/>
        <v>0.39651928418362725</v>
      </c>
      <c r="L203">
        <f t="shared" si="48"/>
        <v>185.29328463683842</v>
      </c>
      <c r="M203">
        <f t="shared" si="49"/>
        <v>29.446681234632987</v>
      </c>
      <c r="N203">
        <f t="shared" si="43"/>
        <v>-0.66718593154909978</v>
      </c>
      <c r="O203">
        <f t="shared" si="44"/>
        <v>23.566981713495998</v>
      </c>
      <c r="P203">
        <f t="shared" si="50"/>
        <v>27.672150262144882</v>
      </c>
      <c r="Q203">
        <f t="shared" si="45"/>
        <v>0.98702673769356142</v>
      </c>
    </row>
    <row r="204" spans="1:17" x14ac:dyDescent="0.3">
      <c r="A204">
        <f t="shared" si="46"/>
        <v>4.9825783972125208</v>
      </c>
      <c r="B204">
        <f t="shared" si="35"/>
        <v>0.22710239862264464</v>
      </c>
      <c r="C204">
        <f t="shared" si="36"/>
        <v>-2.0038446937292176E-2</v>
      </c>
      <c r="D204">
        <f t="shared" si="37"/>
        <v>-0.97931012118364713</v>
      </c>
      <c r="E204">
        <f t="shared" si="38"/>
        <v>0.20236523057894684</v>
      </c>
      <c r="F204">
        <f t="shared" si="39"/>
        <v>-0.12985270766022364</v>
      </c>
      <c r="G204">
        <f t="shared" si="40"/>
        <v>-2.6061347621317729E-2</v>
      </c>
      <c r="H204" t="str">
        <f t="shared" si="41"/>
        <v/>
      </c>
      <c r="I204">
        <f t="shared" si="47"/>
        <v>0.96787395575155832</v>
      </c>
      <c r="K204">
        <f t="shared" si="42"/>
        <v>0.39657674661102116</v>
      </c>
      <c r="L204">
        <f t="shared" si="48"/>
        <v>187.36353147044449</v>
      </c>
      <c r="M204">
        <f t="shared" si="49"/>
        <v>29.737635452667966</v>
      </c>
      <c r="N204">
        <f t="shared" si="43"/>
        <v>-0.66547819521542118</v>
      </c>
      <c r="O204">
        <f t="shared" si="44"/>
        <v>23.598648613271454</v>
      </c>
      <c r="P204">
        <f t="shared" si="50"/>
        <v>27.721435157335637</v>
      </c>
      <c r="Q204">
        <f t="shared" si="45"/>
        <v>0.98696975684207811</v>
      </c>
    </row>
    <row r="205" spans="1:17" x14ac:dyDescent="0.3">
      <c r="A205">
        <f t="shared" si="46"/>
        <v>5.03484320557489</v>
      </c>
      <c r="B205">
        <f t="shared" si="35"/>
        <v>0.22597839713736248</v>
      </c>
      <c r="C205">
        <f t="shared" si="36"/>
        <v>-1.9939270335649632E-2</v>
      </c>
      <c r="D205">
        <f t="shared" si="37"/>
        <v>-0.97950738704406204</v>
      </c>
      <c r="E205">
        <f t="shared" si="38"/>
        <v>0.20140823897277399</v>
      </c>
      <c r="F205">
        <f t="shared" si="39"/>
        <v>-0.13153190846164239</v>
      </c>
      <c r="G205">
        <f t="shared" si="40"/>
        <v>-2.6124330607952623E-2</v>
      </c>
      <c r="H205" t="str">
        <f t="shared" si="41"/>
        <v/>
      </c>
      <c r="I205">
        <f t="shared" si="47"/>
        <v>0.96787129133285432</v>
      </c>
      <c r="K205">
        <f t="shared" si="42"/>
        <v>0.39663299987894363</v>
      </c>
      <c r="L205">
        <f t="shared" si="48"/>
        <v>189.43377830405055</v>
      </c>
      <c r="M205">
        <f t="shared" si="49"/>
        <v>30.028589670702946</v>
      </c>
      <c r="N205">
        <f t="shared" si="43"/>
        <v>-0.66381073755710729</v>
      </c>
      <c r="O205">
        <f t="shared" si="44"/>
        <v>23.629502211634026</v>
      </c>
      <c r="P205">
        <f t="shared" si="50"/>
        <v>27.769479611895036</v>
      </c>
      <c r="Q205">
        <f t="shared" si="45"/>
        <v>0.98691414835074021</v>
      </c>
    </row>
    <row r="206" spans="1:17" x14ac:dyDescent="0.3">
      <c r="A206">
        <f t="shared" si="46"/>
        <v>5.0871080139372591</v>
      </c>
      <c r="B206">
        <f t="shared" ref="B206:B269" si="51">($C$7+$C$4*SIN($C$5/180*PI())*A206)/($C$6+$C$4*COS($C$5/180*PI())*A206)</f>
        <v>0.22488321178237675</v>
      </c>
      <c r="C206">
        <f t="shared" ref="C206:C269" si="52">B206*$C$3/$C$2</f>
        <v>-1.9842636333739123E-2</v>
      </c>
      <c r="D206">
        <f t="shared" ref="D206:D269" si="53">IF(A206&lt;-$C$6/$C$4/COS($C$5/180*PI()),B206*C206/(B206*B206+1)+SQRT(B206*C206/(B206*B206+1)*B206*C206/(B206*B206+1)-(C206*C206-1)/(B206*B206+1)),B206*C206/(B206*B206+1)-SQRT(B206*C206/(B206*B206+1)*B206*C206/(B206*B206+1)-(C206*C206-1)/(B206*B206+1)))</f>
        <v>-0.97969878288910639</v>
      </c>
      <c r="E206">
        <f t="shared" ref="E206:E269" si="54">SQRT(1-D206*D206)</f>
        <v>0.20047517254164801</v>
      </c>
      <c r="F206">
        <f t="shared" ref="F206:F269" si="55">($C$6+$C$4*COS($C$5/180*PI())*A206)/($C$2*D206-$C$3)</f>
        <v>-0.13321124325988609</v>
      </c>
      <c r="G206">
        <f t="shared" ref="G206:G269" si="56">F206/A206</f>
        <v>-2.6186045764101017E-2</v>
      </c>
      <c r="H206" t="str">
        <f t="shared" ref="H206:H269" si="57">IF(ABS(COS(ATAN(($C$7+$C$4*SIN($C$5/180*PI())*A206)/($C$6+$C$4*COS($C$5/180*PI())*A206))))&lt;$H$10,I206,"")</f>
        <v/>
      </c>
      <c r="I206">
        <f t="shared" si="47"/>
        <v>0.96786872752693709</v>
      </c>
      <c r="K206">
        <f t="shared" ref="K206:K269" si="58">(1-($C$4+$C$3)*COS($C$5/180*PI())*($C$6+($C$4+$C$3)*COS($C$5/180*PI())*A206+($C$4+$C$3)*SIN($C$5/180*PI())*($C$7+($C$4+$C$3)*SIN($C$5/180*PI())*A206))/$C$2)/(1-$C$3*($C$6+($C$4+$C$3)*COS($C$5/180*PI())*A206)/$C$2)</f>
        <v>0.3966880817558287</v>
      </c>
      <c r="L206">
        <f t="shared" si="48"/>
        <v>191.50402513765658</v>
      </c>
      <c r="M206">
        <f t="shared" si="49"/>
        <v>30.319543888737925</v>
      </c>
      <c r="N206">
        <f t="shared" ref="N206:N269" si="59">IF(L206&lt;$E$3*A206,ATAN(M206/(-L206+$E$3*A206))-PI(),ATAN(M206/(-L206+$E$3*A206)))</f>
        <v>-0.66218215911727929</v>
      </c>
      <c r="O206">
        <f t="shared" ref="O206:O269" si="60">$E$3*COS(N206)</f>
        <v>23.659572993949908</v>
      </c>
      <c r="P206">
        <f t="shared" si="50"/>
        <v>27.816329309372495</v>
      </c>
      <c r="Q206">
        <f t="shared" ref="Q206:Q269" si="61">(1-P206/$E$2)/(1-O206/$E$2)</f>
        <v>0.98685986373994772</v>
      </c>
    </row>
    <row r="207" spans="1:17" x14ac:dyDescent="0.3">
      <c r="A207">
        <f t="shared" ref="A207:A270" si="62">A206+$C$9</f>
        <v>5.1393728222996282</v>
      </c>
      <c r="B207">
        <f t="shared" si="51"/>
        <v>0.22381574843997945</v>
      </c>
      <c r="C207">
        <f t="shared" si="52"/>
        <v>-1.9748448391762891E-2</v>
      </c>
      <c r="D207">
        <f t="shared" si="53"/>
        <v>-0.97988456042037686</v>
      </c>
      <c r="E207">
        <f t="shared" si="54"/>
        <v>0.19956514788350388</v>
      </c>
      <c r="F207">
        <f t="shared" si="55"/>
        <v>-0.13489070705749243</v>
      </c>
      <c r="G207">
        <f t="shared" si="56"/>
        <v>-2.6246530796949493E-2</v>
      </c>
      <c r="H207" t="str">
        <f t="shared" si="57"/>
        <v/>
      </c>
      <c r="I207">
        <f t="shared" ref="I207:I270" si="63">1+(F207-F206)/(A207-A206)</f>
        <v>0.96786625933913206</v>
      </c>
      <c r="K207">
        <f t="shared" si="58"/>
        <v>0.39674202845337564</v>
      </c>
      <c r="L207">
        <f t="shared" si="48"/>
        <v>193.57427197126265</v>
      </c>
      <c r="M207">
        <f t="shared" si="49"/>
        <v>30.610498106772901</v>
      </c>
      <c r="N207">
        <f t="shared" si="59"/>
        <v>-0.66059112412180743</v>
      </c>
      <c r="O207">
        <f t="shared" si="60"/>
        <v>23.688889960055789</v>
      </c>
      <c r="P207">
        <f t="shared" si="50"/>
        <v>27.862027741909365</v>
      </c>
      <c r="Q207">
        <f t="shared" si="61"/>
        <v>0.98680685676413149</v>
      </c>
    </row>
    <row r="208" spans="1:17" x14ac:dyDescent="0.3">
      <c r="A208">
        <f t="shared" si="62"/>
        <v>5.1916376306619973</v>
      </c>
      <c r="B208">
        <f t="shared" si="51"/>
        <v>0.22277496769016694</v>
      </c>
      <c r="C208">
        <f t="shared" si="52"/>
        <v>-1.9656614796191203E-2</v>
      </c>
      <c r="D208">
        <f t="shared" si="53"/>
        <v>-0.98006495741791932</v>
      </c>
      <c r="E208">
        <f t="shared" si="54"/>
        <v>0.19867732442685038</v>
      </c>
      <c r="F208">
        <f t="shared" si="55"/>
        <v>-0.13657029510206961</v>
      </c>
      <c r="G208">
        <f t="shared" si="56"/>
        <v>-2.63058219424793E-2</v>
      </c>
      <c r="H208" t="str">
        <f t="shared" si="57"/>
        <v/>
      </c>
      <c r="I208">
        <f t="shared" si="63"/>
        <v>0.96786388208042307</v>
      </c>
      <c r="K208">
        <f t="shared" si="58"/>
        <v>0.39679487470593711</v>
      </c>
      <c r="L208">
        <f t="shared" si="48"/>
        <v>195.64451880486871</v>
      </c>
      <c r="M208">
        <f t="shared" si="49"/>
        <v>30.901452324807881</v>
      </c>
      <c r="N208">
        <f t="shared" si="59"/>
        <v>-0.65903635692047247</v>
      </c>
      <c r="O208">
        <f t="shared" si="60"/>
        <v>23.717480712622542</v>
      </c>
      <c r="P208">
        <f t="shared" si="50"/>
        <v>27.906616338739482</v>
      </c>
      <c r="Q208">
        <f t="shared" si="61"/>
        <v>0.98675508328580552</v>
      </c>
    </row>
    <row r="209" spans="1:17" x14ac:dyDescent="0.3">
      <c r="A209">
        <f t="shared" si="62"/>
        <v>5.2439024390243665</v>
      </c>
      <c r="B209">
        <f t="shared" si="51"/>
        <v>0.22175988143473696</v>
      </c>
      <c r="C209">
        <f t="shared" si="52"/>
        <v>-1.9567048361888557E-2</v>
      </c>
      <c r="D209">
        <f t="shared" si="53"/>
        <v>-0.98024019867570966</v>
      </c>
      <c r="E209">
        <f t="shared" si="54"/>
        <v>0.19781090187399997</v>
      </c>
      <c r="F209">
        <f t="shared" si="55"/>
        <v>-0.13825000287147909</v>
      </c>
      <c r="G209">
        <f t="shared" si="56"/>
        <v>-2.6363954035956597E-2</v>
      </c>
      <c r="H209" t="str">
        <f t="shared" si="57"/>
        <v/>
      </c>
      <c r="I209">
        <f t="shared" si="63"/>
        <v>0.96786159134529848</v>
      </c>
      <c r="K209">
        <f t="shared" si="58"/>
        <v>0.39684665384509865</v>
      </c>
      <c r="L209">
        <f t="shared" si="48"/>
        <v>197.71476563847477</v>
      </c>
      <c r="M209">
        <f t="shared" si="49"/>
        <v>31.192406542842861</v>
      </c>
      <c r="N209">
        <f t="shared" si="59"/>
        <v>-0.657516638662619</v>
      </c>
      <c r="O209">
        <f t="shared" si="60"/>
        <v>23.745371539352213</v>
      </c>
      <c r="P209">
        <f t="shared" si="50"/>
        <v>27.950134585840139</v>
      </c>
      <c r="Q209">
        <f t="shared" si="61"/>
        <v>0.98670450115796127</v>
      </c>
    </row>
    <row r="210" spans="1:17" x14ac:dyDescent="0.3">
      <c r="A210">
        <f t="shared" si="62"/>
        <v>5.2961672473867356</v>
      </c>
      <c r="B210">
        <f t="shared" si="51"/>
        <v>0.22076954976836688</v>
      </c>
      <c r="C210">
        <f t="shared" si="52"/>
        <v>-1.9479666156032371E-2</v>
      </c>
      <c r="D210">
        <f t="shared" si="53"/>
        <v>-0.98041049686358095</v>
      </c>
      <c r="E210">
        <f t="shared" si="54"/>
        <v>0.19696511782472137</v>
      </c>
      <c r="F210">
        <f t="shared" si="55"/>
        <v>-0.13992982606007823</v>
      </c>
      <c r="G210">
        <f t="shared" si="56"/>
        <v>-2.6420960578449101E-2</v>
      </c>
      <c r="H210" t="str">
        <f t="shared" si="57"/>
        <v/>
      </c>
      <c r="I210">
        <f t="shared" si="63"/>
        <v>0.96785938299146979</v>
      </c>
      <c r="K210">
        <f t="shared" si="58"/>
        <v>0.39689739786978495</v>
      </c>
      <c r="L210">
        <f t="shared" si="48"/>
        <v>199.78501247208084</v>
      </c>
      <c r="M210">
        <f t="shared" si="49"/>
        <v>31.48336076087784</v>
      </c>
      <c r="N210">
        <f t="shared" si="59"/>
        <v>-0.65603080418960003</v>
      </c>
      <c r="O210">
        <f t="shared" si="60"/>
        <v>23.772587489499493</v>
      </c>
      <c r="P210">
        <f t="shared" si="50"/>
        <v>27.99262013742937</v>
      </c>
      <c r="Q210">
        <f t="shared" si="61"/>
        <v>0.98665507011417064</v>
      </c>
    </row>
    <row r="211" spans="1:17" x14ac:dyDescent="0.3">
      <c r="A211">
        <f t="shared" si="62"/>
        <v>5.3484320557491047</v>
      </c>
      <c r="B211">
        <f t="shared" si="51"/>
        <v>0.21980307807584695</v>
      </c>
      <c r="C211">
        <f t="shared" si="52"/>
        <v>-1.9394389241986495E-2</v>
      </c>
      <c r="D211">
        <f t="shared" si="53"/>
        <v>-0.98057605332218856</v>
      </c>
      <c r="E211">
        <f t="shared" si="54"/>
        <v>0.19613924556569615</v>
      </c>
      <c r="F211">
        <f t="shared" si="55"/>
        <v>-0.14160976056593699</v>
      </c>
      <c r="G211">
        <f t="shared" si="56"/>
        <v>-2.6476873799624823E-2</v>
      </c>
      <c r="H211" t="str">
        <f t="shared" si="57"/>
        <v/>
      </c>
      <c r="I211">
        <f t="shared" si="63"/>
        <v>0.96785725312123549</v>
      </c>
      <c r="K211">
        <f t="shared" si="58"/>
        <v>0.39694713751220456</v>
      </c>
      <c r="L211">
        <f t="shared" si="48"/>
        <v>201.8552593056869</v>
      </c>
      <c r="M211">
        <f t="shared" si="49"/>
        <v>31.77431497891282</v>
      </c>
      <c r="N211">
        <f t="shared" si="59"/>
        <v>-0.6545777391277936</v>
      </c>
      <c r="O211">
        <f t="shared" si="60"/>
        <v>23.799152445165348</v>
      </c>
      <c r="P211">
        <f t="shared" si="50"/>
        <v>28.034108919944906</v>
      </c>
      <c r="Q211">
        <f t="shared" si="61"/>
        <v>0.98660675166582168</v>
      </c>
    </row>
    <row r="212" spans="1:17" x14ac:dyDescent="0.3">
      <c r="A212">
        <f t="shared" si="62"/>
        <v>5.4006968641114739</v>
      </c>
      <c r="B212">
        <f t="shared" si="51"/>
        <v>0.21885961433662404</v>
      </c>
      <c r="C212">
        <f t="shared" si="52"/>
        <v>-1.9311142441466828E-2</v>
      </c>
      <c r="D212">
        <f t="shared" si="53"/>
        <v>-0.98073705879694917</v>
      </c>
      <c r="E212">
        <f t="shared" si="54"/>
        <v>0.19533259201246836</v>
      </c>
      <c r="F212">
        <f t="shared" si="55"/>
        <v>-0.14328980247894779</v>
      </c>
      <c r="G212">
        <f t="shared" si="56"/>
        <v>-2.6531724717069809E-2</v>
      </c>
      <c r="H212" t="str">
        <f t="shared" si="57"/>
        <v/>
      </c>
      <c r="I212">
        <f t="shared" si="63"/>
        <v>0.96785519806439324</v>
      </c>
      <c r="K212">
        <f t="shared" si="58"/>
        <v>0.3969959022999151</v>
      </c>
      <c r="L212">
        <f t="shared" ref="L212:L275" si="64">$E$6+$E$4*COS($E$5/180*PI())*A212</f>
        <v>203.92550613929296</v>
      </c>
      <c r="M212">
        <f t="shared" ref="M212:M275" si="65">$C$7+$E$4*SIN($E$5/180*PI())*A212</f>
        <v>32.065269196947796</v>
      </c>
      <c r="N212">
        <f t="shared" si="59"/>
        <v>-0.65315637716734531</v>
      </c>
      <c r="O212">
        <f t="shared" si="60"/>
        <v>23.825089187770764</v>
      </c>
      <c r="P212">
        <f t="shared" ref="P212:P275" si="66">$E$4*COS(N212-$E$5/180*PI())</f>
        <v>28.074635229084262</v>
      </c>
      <c r="Q212">
        <f t="shared" si="61"/>
        <v>0.9865595090059589</v>
      </c>
    </row>
    <row r="213" spans="1:17" x14ac:dyDescent="0.3">
      <c r="A213">
        <f t="shared" si="62"/>
        <v>5.452961672473843</v>
      </c>
      <c r="B213">
        <f t="shared" si="51"/>
        <v>0.21793834661958644</v>
      </c>
      <c r="C213">
        <f t="shared" si="52"/>
        <v>-1.9229854113492921E-2</v>
      </c>
      <c r="D213">
        <f t="shared" si="53"/>
        <v>-0.98089369411629812</v>
      </c>
      <c r="E213">
        <f t="shared" si="54"/>
        <v>0.19454449579179106</v>
      </c>
      <c r="F213">
        <f t="shared" si="55"/>
        <v>-0.14496994806975777</v>
      </c>
      <c r="G213">
        <f t="shared" si="56"/>
        <v>-2.6585543192345476E-2</v>
      </c>
      <c r="H213" t="str">
        <f t="shared" si="57"/>
        <v/>
      </c>
      <c r="I213">
        <f t="shared" si="63"/>
        <v>0.96785321436250227</v>
      </c>
      <c r="K213">
        <f t="shared" si="58"/>
        <v>0.39704372061427712</v>
      </c>
      <c r="L213">
        <f t="shared" si="64"/>
        <v>205.99575297289903</v>
      </c>
      <c r="M213">
        <f t="shared" si="65"/>
        <v>32.356223414982779</v>
      </c>
      <c r="N213">
        <f t="shared" si="59"/>
        <v>-0.65176569751302238</v>
      </c>
      <c r="O213">
        <f t="shared" si="60"/>
        <v>23.850419460082993</v>
      </c>
      <c r="P213">
        <f t="shared" si="66"/>
        <v>28.114231820435602</v>
      </c>
      <c r="Q213">
        <f t="shared" si="61"/>
        <v>0.98651330691924077</v>
      </c>
    </row>
    <row r="214" spans="1:17" x14ac:dyDescent="0.3">
      <c r="A214">
        <f t="shared" si="62"/>
        <v>5.5052264808362121</v>
      </c>
      <c r="B214">
        <f t="shared" si="51"/>
        <v>0.21703850075260633</v>
      </c>
      <c r="C214">
        <f t="shared" si="52"/>
        <v>-1.9150455948759384E-2</v>
      </c>
      <c r="D214">
        <f t="shared" si="53"/>
        <v>-0.98104613081908409</v>
      </c>
      <c r="E214">
        <f t="shared" si="54"/>
        <v>0.19377432545335954</v>
      </c>
      <c r="F214">
        <f t="shared" si="55"/>
        <v>-0.14665019377945768</v>
      </c>
      <c r="G214">
        <f t="shared" si="56"/>
        <v>-2.6638357983990217E-2</v>
      </c>
      <c r="H214" t="str">
        <f t="shared" si="57"/>
        <v/>
      </c>
      <c r="I214">
        <f t="shared" si="63"/>
        <v>0.96785129875440834</v>
      </c>
      <c r="K214">
        <f t="shared" si="58"/>
        <v>0.39709061974553433</v>
      </c>
      <c r="L214">
        <f t="shared" si="64"/>
        <v>208.06599980650509</v>
      </c>
      <c r="M214">
        <f t="shared" si="65"/>
        <v>32.647177633017755</v>
      </c>
      <c r="N214">
        <f t="shared" si="59"/>
        <v>-0.65040472249468595</v>
      </c>
      <c r="O214">
        <f t="shared" si="60"/>
        <v>23.87516402413447</v>
      </c>
      <c r="P214">
        <f t="shared" si="66"/>
        <v>28.152929994183587</v>
      </c>
      <c r="Q214">
        <f t="shared" si="61"/>
        <v>0.98646811169757098</v>
      </c>
    </row>
    <row r="215" spans="1:17" x14ac:dyDescent="0.3">
      <c r="A215">
        <f t="shared" si="62"/>
        <v>5.5574912891985813</v>
      </c>
      <c r="B215">
        <f t="shared" si="51"/>
        <v>0.21615933815278202</v>
      </c>
      <c r="C215">
        <f t="shared" si="52"/>
        <v>-1.907288277818665E-2</v>
      </c>
      <c r="D215">
        <f t="shared" si="53"/>
        <v>-0.98119453173545812</v>
      </c>
      <c r="E215">
        <f t="shared" si="54"/>
        <v>0.19302147780087844</v>
      </c>
      <c r="F215">
        <f t="shared" si="55"/>
        <v>-0.14833053620996728</v>
      </c>
      <c r="G215">
        <f t="shared" si="56"/>
        <v>-2.6690196797655674E-2</v>
      </c>
      <c r="H215" t="str">
        <f t="shared" si="57"/>
        <v/>
      </c>
      <c r="I215">
        <f t="shared" si="63"/>
        <v>0.96784944816291618</v>
      </c>
      <c r="K215">
        <f t="shared" si="58"/>
        <v>0.39713662594475024</v>
      </c>
      <c r="L215">
        <f t="shared" si="64"/>
        <v>210.13624664011115</v>
      </c>
      <c r="M215">
        <f t="shared" si="65"/>
        <v>32.938131851052731</v>
      </c>
      <c r="N215">
        <f t="shared" si="59"/>
        <v>-0.64907251532590771</v>
      </c>
      <c r="O215">
        <f t="shared" si="60"/>
        <v>23.899342715345384</v>
      </c>
      <c r="P215">
        <f t="shared" si="66"/>
        <v>28.190759674333542</v>
      </c>
      <c r="Q215">
        <f t="shared" si="61"/>
        <v>0.98642389106099315</v>
      </c>
    </row>
    <row r="216" spans="1:17" x14ac:dyDescent="0.3">
      <c r="A216">
        <f t="shared" si="62"/>
        <v>5.6097560975609504</v>
      </c>
      <c r="B216">
        <f t="shared" si="51"/>
        <v>0.21530015380459755</v>
      </c>
      <c r="C216">
        <f t="shared" si="52"/>
        <v>-1.8997072394523314E-2</v>
      </c>
      <c r="D216">
        <f t="shared" si="53"/>
        <v>-0.9813390515251893</v>
      </c>
      <c r="E216">
        <f t="shared" si="54"/>
        <v>0.19228537633330794</v>
      </c>
      <c r="F216">
        <f t="shared" si="55"/>
        <v>-0.15001097211506373</v>
      </c>
      <c r="G216">
        <f t="shared" si="56"/>
        <v>-2.6741086333554959E-2</v>
      </c>
      <c r="H216" t="str">
        <f t="shared" si="57"/>
        <v/>
      </c>
      <c r="I216">
        <f t="shared" si="63"/>
        <v>0.96784765968248776</v>
      </c>
      <c r="K216">
        <f t="shared" si="58"/>
        <v>0.39718176447280473</v>
      </c>
      <c r="L216">
        <f t="shared" si="64"/>
        <v>212.20649347371722</v>
      </c>
      <c r="M216">
        <f t="shared" si="65"/>
        <v>33.229086069087714</v>
      </c>
      <c r="N216">
        <f t="shared" si="59"/>
        <v>-0.64776817800018893</v>
      </c>
      <c r="O216">
        <f t="shared" si="60"/>
        <v>23.922974493134483</v>
      </c>
      <c r="P216">
        <f t="shared" si="66"/>
        <v>28.227749482859828</v>
      </c>
      <c r="Q216">
        <f t="shared" si="61"/>
        <v>0.98638061408347488</v>
      </c>
    </row>
    <row r="217" spans="1:17" x14ac:dyDescent="0.3">
      <c r="A217">
        <f t="shared" si="62"/>
        <v>5.6620209059233195</v>
      </c>
      <c r="B217">
        <f t="shared" si="51"/>
        <v>0.2144602743743679</v>
      </c>
      <c r="C217">
        <f t="shared" si="52"/>
        <v>-1.8922965385973638E-2</v>
      </c>
      <c r="D217">
        <f t="shared" si="53"/>
        <v>-0.98147983717697296</v>
      </c>
      <c r="E217">
        <f t="shared" si="54"/>
        <v>0.19156546978790995</v>
      </c>
      <c r="F217">
        <f t="shared" si="55"/>
        <v>-0.1516914983920033</v>
      </c>
      <c r="G217">
        <f t="shared" si="56"/>
        <v>-2.6791052331387781E-2</v>
      </c>
      <c r="H217" t="str">
        <f t="shared" si="57"/>
        <v/>
      </c>
      <c r="I217">
        <f t="shared" si="63"/>
        <v>0.96784593056788948</v>
      </c>
      <c r="K217">
        <f t="shared" si="58"/>
        <v>0.39722605964664487</v>
      </c>
      <c r="L217">
        <f t="shared" si="64"/>
        <v>214.27674030732328</v>
      </c>
      <c r="M217">
        <f t="shared" si="65"/>
        <v>33.52004028712269</v>
      </c>
      <c r="N217">
        <f t="shared" si="59"/>
        <v>-0.64649084931507572</v>
      </c>
      <c r="O217">
        <f t="shared" si="60"/>
        <v>23.946077488278789</v>
      </c>
      <c r="P217">
        <f t="shared" si="66"/>
        <v>28.263926809150913</v>
      </c>
      <c r="Q217">
        <f t="shared" si="61"/>
        <v>0.98633825112323359</v>
      </c>
    </row>
    <row r="218" spans="1:17" x14ac:dyDescent="0.3">
      <c r="A218">
        <f t="shared" si="62"/>
        <v>5.7142857142856887</v>
      </c>
      <c r="B218">
        <f t="shared" si="51"/>
        <v>0.21363905645037157</v>
      </c>
      <c r="C218">
        <f t="shared" si="52"/>
        <v>-1.8850504980915138E-2</v>
      </c>
      <c r="D218">
        <f t="shared" si="53"/>
        <v>-0.98161702847195786</v>
      </c>
      <c r="E218">
        <f t="shared" si="54"/>
        <v>0.19086123077745115</v>
      </c>
      <c r="F218">
        <f t="shared" si="55"/>
        <v>-0.15337211207369064</v>
      </c>
      <c r="G218">
        <f t="shared" si="56"/>
        <v>-2.6840119612895983E-2</v>
      </c>
      <c r="H218" t="str">
        <f t="shared" si="57"/>
        <v/>
      </c>
      <c r="I218">
        <f t="shared" si="63"/>
        <v>0.96784425822371534</v>
      </c>
      <c r="K218">
        <f t="shared" si="58"/>
        <v>0.39726953488296707</v>
      </c>
      <c r="L218">
        <f t="shared" si="64"/>
        <v>216.34698714092934</v>
      </c>
      <c r="M218">
        <f t="shared" si="65"/>
        <v>33.810994505157666</v>
      </c>
      <c r="N218">
        <f t="shared" si="59"/>
        <v>-0.64523970301524203</v>
      </c>
      <c r="O218">
        <f t="shared" si="60"/>
        <v>23.968669047261272</v>
      </c>
      <c r="P218">
        <f t="shared" si="66"/>
        <v>28.299317875092687</v>
      </c>
      <c r="Q218">
        <f t="shared" si="61"/>
        <v>0.98629677375728597</v>
      </c>
    </row>
    <row r="219" spans="1:17" x14ac:dyDescent="0.3">
      <c r="A219">
        <f t="shared" si="62"/>
        <v>5.7665505226480578</v>
      </c>
      <c r="B219">
        <f t="shared" si="51"/>
        <v>0.21283588489900254</v>
      </c>
      <c r="C219">
        <f t="shared" si="52"/>
        <v>-1.8779636902853166E-2</v>
      </c>
      <c r="D219">
        <f t="shared" si="53"/>
        <v>-0.98175075841442316</v>
      </c>
      <c r="E219">
        <f t="shared" si="54"/>
        <v>0.19017215451454761</v>
      </c>
      <c r="F219">
        <f t="shared" si="55"/>
        <v>-0.15505281032135498</v>
      </c>
      <c r="G219">
        <f t="shared" si="56"/>
        <v>-2.6888312122192799E-2</v>
      </c>
      <c r="H219" t="str">
        <f t="shared" si="57"/>
        <v/>
      </c>
      <c r="I219">
        <f t="shared" si="63"/>
        <v>0.9678426401946888</v>
      </c>
      <c r="K219">
        <f t="shared" si="58"/>
        <v>0.39731221273949607</v>
      </c>
      <c r="L219">
        <f t="shared" si="64"/>
        <v>218.41723397453541</v>
      </c>
      <c r="M219">
        <f t="shared" si="65"/>
        <v>34.101948723192649</v>
      </c>
      <c r="N219">
        <f t="shared" si="59"/>
        <v>-0.64401394604631002</v>
      </c>
      <c r="O219">
        <f t="shared" si="60"/>
        <v>23.990765773825665</v>
      </c>
      <c r="P219">
        <f t="shared" si="66"/>
        <v>28.333947796103875</v>
      </c>
      <c r="Q219">
        <f t="shared" si="61"/>
        <v>0.98625615471992911</v>
      </c>
    </row>
    <row r="220" spans="1:17" x14ac:dyDescent="0.3">
      <c r="A220">
        <f t="shared" si="62"/>
        <v>5.8188153310104269</v>
      </c>
      <c r="B220">
        <f t="shared" si="51"/>
        <v>0.2120501713281161</v>
      </c>
      <c r="C220">
        <f t="shared" si="52"/>
        <v>-1.8710309234833772E-2</v>
      </c>
      <c r="D220">
        <f t="shared" si="53"/>
        <v>-0.98188115363226558</v>
      </c>
      <c r="E220">
        <f t="shared" si="54"/>
        <v>0.18949775761673604</v>
      </c>
      <c r="F220">
        <f t="shared" si="55"/>
        <v>-0.15673359041769525</v>
      </c>
      <c r="G220">
        <f t="shared" si="56"/>
        <v>-2.6935652963999242E-2</v>
      </c>
      <c r="H220" t="str">
        <f t="shared" si="57"/>
        <v/>
      </c>
      <c r="I220">
        <f t="shared" si="63"/>
        <v>0.96784107415668952</v>
      </c>
      <c r="K220">
        <f t="shared" si="58"/>
        <v>0.3973541149540129</v>
      </c>
      <c r="L220">
        <f t="shared" si="64"/>
        <v>220.48748080814147</v>
      </c>
      <c r="M220">
        <f t="shared" si="65"/>
        <v>34.392902941227625</v>
      </c>
      <c r="N220">
        <f t="shared" si="59"/>
        <v>-0.64281281691181458</v>
      </c>
      <c r="O220">
        <f t="shared" si="60"/>
        <v>24.012383567939885</v>
      </c>
      <c r="P220">
        <f t="shared" si="66"/>
        <v>28.367840638412133</v>
      </c>
      <c r="Q220">
        <f t="shared" si="61"/>
        <v>0.98621636784488143</v>
      </c>
    </row>
    <row r="221" spans="1:17" x14ac:dyDescent="0.3">
      <c r="A221">
        <f t="shared" si="62"/>
        <v>5.871080139372796</v>
      </c>
      <c r="B221">
        <f t="shared" si="51"/>
        <v>0.2112813526495009</v>
      </c>
      <c r="C221">
        <f t="shared" si="52"/>
        <v>-1.8642472292603022E-2</v>
      </c>
      <c r="D221">
        <f t="shared" si="53"/>
        <v>-0.9820083347497135</v>
      </c>
      <c r="E221">
        <f t="shared" si="54"/>
        <v>0.18883757698640025</v>
      </c>
      <c r="F221">
        <f t="shared" si="55"/>
        <v>-0.15841444976045929</v>
      </c>
      <c r="G221">
        <f t="shared" si="56"/>
        <v>-2.6982164439912179E-2</v>
      </c>
      <c r="H221" t="str">
        <f t="shared" si="57"/>
        <v/>
      </c>
      <c r="I221">
        <f t="shared" si="63"/>
        <v>0.96783955790844778</v>
      </c>
      <c r="K221">
        <f t="shared" si="58"/>
        <v>0.39739526248127449</v>
      </c>
      <c r="L221">
        <f t="shared" si="64"/>
        <v>222.55772764174753</v>
      </c>
      <c r="M221">
        <f t="shared" si="65"/>
        <v>34.683857159262608</v>
      </c>
      <c r="N221">
        <f t="shared" si="59"/>
        <v>-0.64163558412631672</v>
      </c>
      <c r="O221">
        <f t="shared" si="60"/>
        <v>24.033537662353037</v>
      </c>
      <c r="P221">
        <f t="shared" si="66"/>
        <v>28.401019472835941</v>
      </c>
      <c r="Q221">
        <f t="shared" si="61"/>
        <v>0.98617738801083354</v>
      </c>
    </row>
    <row r="222" spans="1:17" x14ac:dyDescent="0.3">
      <c r="A222">
        <f t="shared" si="62"/>
        <v>5.9233449477351652</v>
      </c>
      <c r="B222">
        <f t="shared" si="51"/>
        <v>0.21052888973309622</v>
      </c>
      <c r="C222">
        <f t="shared" si="52"/>
        <v>-1.8576078505861432E-2</v>
      </c>
      <c r="D222">
        <f t="shared" si="53"/>
        <v>-0.98213241673447294</v>
      </c>
      <c r="E222">
        <f t="shared" si="54"/>
        <v>0.18819116876012967</v>
      </c>
      <c r="F222">
        <f t="shared" si="55"/>
        <v>-0.16009538585642571</v>
      </c>
      <c r="G222">
        <f t="shared" si="56"/>
        <v>-2.7027868082820226E-2</v>
      </c>
      <c r="H222" t="str">
        <f t="shared" si="57"/>
        <v/>
      </c>
      <c r="I222">
        <f t="shared" si="63"/>
        <v>0.9678380893638423</v>
      </c>
      <c r="K222">
        <f t="shared" si="58"/>
        <v>0.39743567552795528</v>
      </c>
      <c r="L222">
        <f t="shared" si="64"/>
        <v>224.6279744753536</v>
      </c>
      <c r="M222">
        <f t="shared" si="65"/>
        <v>34.974811377297584</v>
      </c>
      <c r="N222">
        <f t="shared" si="59"/>
        <v>-0.64048154475818875</v>
      </c>
      <c r="O222">
        <f t="shared" si="60"/>
        <v>24.054242656916305</v>
      </c>
      <c r="P222">
        <f t="shared" si="66"/>
        <v>28.43350642531691</v>
      </c>
      <c r="Q222">
        <f t="shared" si="61"/>
        <v>0.98613919109018067</v>
      </c>
    </row>
    <row r="223" spans="1:17" x14ac:dyDescent="0.3">
      <c r="A223">
        <f t="shared" si="62"/>
        <v>5.9756097560975343</v>
      </c>
      <c r="B223">
        <f t="shared" si="51"/>
        <v>0.2097922661461957</v>
      </c>
      <c r="C223">
        <f t="shared" si="52"/>
        <v>-1.8511082307017267E-2</v>
      </c>
      <c r="D223">
        <f t="shared" si="53"/>
        <v>-0.98225350922130783</v>
      </c>
      <c r="E223">
        <f t="shared" si="54"/>
        <v>0.18755810732257391</v>
      </c>
      <c r="F223">
        <f t="shared" si="55"/>
        <v>-0.1617763963157591</v>
      </c>
      <c r="G223">
        <f t="shared" si="56"/>
        <v>-2.7072784689576135E-2</v>
      </c>
      <c r="H223" t="str">
        <f t="shared" si="57"/>
        <v/>
      </c>
      <c r="I223">
        <f t="shared" si="63"/>
        <v>0.96783666654475442</v>
      </c>
      <c r="K223">
        <f t="shared" si="58"/>
        <v>0.39747537358573592</v>
      </c>
      <c r="L223">
        <f t="shared" si="64"/>
        <v>226.69822130895966</v>
      </c>
      <c r="M223">
        <f t="shared" si="65"/>
        <v>35.265765595332567</v>
      </c>
      <c r="N223">
        <f t="shared" si="59"/>
        <v>-0.63935002305609934</v>
      </c>
      <c r="O223">
        <f t="shared" si="60"/>
        <v>24.074512550824409</v>
      </c>
      <c r="P223">
        <f t="shared" si="66"/>
        <v>28.465322724427523</v>
      </c>
      <c r="Q223">
        <f t="shared" si="61"/>
        <v>0.98610175390072174</v>
      </c>
    </row>
    <row r="224" spans="1:17" x14ac:dyDescent="0.3">
      <c r="A224">
        <f t="shared" si="62"/>
        <v>6.0278745644599034</v>
      </c>
      <c r="B224">
        <f t="shared" si="51"/>
        <v>0.2090709869714405</v>
      </c>
      <c r="C224">
        <f t="shared" si="52"/>
        <v>-1.8447440026891807E-2</v>
      </c>
      <c r="D224">
        <f t="shared" si="53"/>
        <v>-0.98237171681388613</v>
      </c>
      <c r="E224">
        <f t="shared" si="54"/>
        <v>0.186937984380216</v>
      </c>
      <c r="F224">
        <f t="shared" si="55"/>
        <v>-0.16345747884671216</v>
      </c>
      <c r="G224">
        <f t="shared" si="56"/>
        <v>-2.7116934352026938E-2</v>
      </c>
      <c r="H224" t="str">
        <f t="shared" si="57"/>
        <v/>
      </c>
      <c r="I224">
        <f t="shared" si="63"/>
        <v>0.96783528757443138</v>
      </c>
      <c r="K224">
        <f t="shared" si="58"/>
        <v>0.39751437546264951</v>
      </c>
      <c r="L224">
        <f t="shared" si="64"/>
        <v>228.76846814256572</v>
      </c>
      <c r="M224">
        <f t="shared" si="65"/>
        <v>35.556719813367543</v>
      </c>
      <c r="N224">
        <f t="shared" si="59"/>
        <v>-0.63824036915366766</v>
      </c>
      <c r="O224">
        <f t="shared" si="60"/>
        <v>24.09436077292203</v>
      </c>
      <c r="P224">
        <f t="shared" si="66"/>
        <v>28.496488746061882</v>
      </c>
      <c r="Q224">
        <f t="shared" si="61"/>
        <v>0.9860650541601268</v>
      </c>
    </row>
    <row r="225" spans="1:17" x14ac:dyDescent="0.3">
      <c r="A225">
        <f t="shared" si="62"/>
        <v>6.0801393728222726</v>
      </c>
      <c r="B225">
        <f t="shared" si="51"/>
        <v>0.20836457769791783</v>
      </c>
      <c r="C225">
        <f t="shared" si="52"/>
        <v>-1.8385109796875101E-2</v>
      </c>
      <c r="D225">
        <f t="shared" si="53"/>
        <v>-0.98248713936656096</v>
      </c>
      <c r="E225">
        <f t="shared" si="54"/>
        <v>0.18633040809087439</v>
      </c>
      <c r="F225">
        <f t="shared" si="55"/>
        <v>-0.16513863125064959</v>
      </c>
      <c r="G225">
        <f t="shared" si="56"/>
        <v>-2.7160336486496645E-2</v>
      </c>
      <c r="H225" t="str">
        <f t="shared" si="57"/>
        <v/>
      </c>
      <c r="I225">
        <f t="shared" si="63"/>
        <v>0.96783395067133038</v>
      </c>
      <c r="K225">
        <f t="shared" si="58"/>
        <v>0.39755269931279436</v>
      </c>
      <c r="L225">
        <f t="shared" si="64"/>
        <v>230.83871497617179</v>
      </c>
      <c r="M225">
        <f t="shared" si="65"/>
        <v>35.847674031402519</v>
      </c>
      <c r="N225">
        <f t="shared" si="59"/>
        <v>-0.63715195784716661</v>
      </c>
      <c r="O225">
        <f t="shared" si="60"/>
        <v>24.113800210208318</v>
      </c>
      <c r="P225">
        <f t="shared" si="66"/>
        <v>28.527024055501215</v>
      </c>
      <c r="Q225">
        <f t="shared" si="61"/>
        <v>0.98602907044299604</v>
      </c>
    </row>
    <row r="226" spans="1:17" x14ac:dyDescent="0.3">
      <c r="A226">
        <f t="shared" si="62"/>
        <v>6.1324041811846417</v>
      </c>
      <c r="B226">
        <f t="shared" si="51"/>
        <v>0.20767258318014276</v>
      </c>
      <c r="C226">
        <f t="shared" si="52"/>
        <v>-1.832405145707142E-2</v>
      </c>
      <c r="D226">
        <f t="shared" si="53"/>
        <v>-0.98259987224761247</v>
      </c>
      <c r="E226">
        <f t="shared" si="54"/>
        <v>0.18573500224506878</v>
      </c>
      <c r="F226">
        <f t="shared" si="55"/>
        <v>-0.16681985141737193</v>
      </c>
      <c r="G226">
        <f t="shared" si="56"/>
        <v>-2.7203009861810203E-2</v>
      </c>
      <c r="H226" t="str">
        <f t="shared" si="57"/>
        <v/>
      </c>
      <c r="I226">
        <f t="shared" si="63"/>
        <v>0.96783265414337905</v>
      </c>
      <c r="K226">
        <f t="shared" si="58"/>
        <v>0.3975903626645087</v>
      </c>
      <c r="L226">
        <f t="shared" si="64"/>
        <v>232.90896180977785</v>
      </c>
      <c r="M226">
        <f t="shared" si="65"/>
        <v>36.138628249437502</v>
      </c>
      <c r="N226">
        <f t="shared" si="59"/>
        <v>-0.63608418744153916</v>
      </c>
      <c r="O226">
        <f t="shared" si="60"/>
        <v>24.132843234662296</v>
      </c>
      <c r="P226">
        <f t="shared" si="66"/>
        <v>28.556947447030939</v>
      </c>
      <c r="Q226">
        <f t="shared" si="61"/>
        <v>0.98599378214033384</v>
      </c>
    </row>
    <row r="227" spans="1:17" x14ac:dyDescent="0.3">
      <c r="A227">
        <f t="shared" si="62"/>
        <v>6.1846689895470108</v>
      </c>
      <c r="B227">
        <f t="shared" si="51"/>
        <v>0.20699456666012439</v>
      </c>
      <c r="C227">
        <f t="shared" si="52"/>
        <v>-1.8264226470010976E-2</v>
      </c>
      <c r="D227">
        <f t="shared" si="53"/>
        <v>-0.9827100065853458</v>
      </c>
      <c r="E227">
        <f t="shared" si="54"/>
        <v>0.18515140549569048</v>
      </c>
      <c r="F227">
        <f t="shared" si="55"/>
        <v>-0.16850113732071786</v>
      </c>
      <c r="G227">
        <f t="shared" si="56"/>
        <v>-2.7244972625941544E-2</v>
      </c>
      <c r="H227" t="str">
        <f t="shared" si="57"/>
        <v/>
      </c>
      <c r="I227">
        <f t="shared" si="63"/>
        <v>0.9678313963826477</v>
      </c>
      <c r="K227">
        <f t="shared" si="58"/>
        <v>0.39762738244710388</v>
      </c>
      <c r="L227">
        <f t="shared" si="64"/>
        <v>234.97920864338391</v>
      </c>
      <c r="M227">
        <f t="shared" si="65"/>
        <v>36.429582467472478</v>
      </c>
      <c r="N227">
        <f t="shared" si="59"/>
        <v>-0.63503647866033164</v>
      </c>
      <c r="O227">
        <f t="shared" si="60"/>
        <v>24.151501728502605</v>
      </c>
      <c r="P227">
        <f t="shared" si="66"/>
        <v>28.586276981272924</v>
      </c>
      <c r="Q227">
        <f t="shared" si="61"/>
        <v>0.98595916942128914</v>
      </c>
    </row>
    <row r="228" spans="1:17" x14ac:dyDescent="0.3">
      <c r="A228">
        <f t="shared" si="62"/>
        <v>6.23693379790938</v>
      </c>
      <c r="B228">
        <f t="shared" si="51"/>
        <v>0.20633010884810138</v>
      </c>
      <c r="C228">
        <f t="shared" si="52"/>
        <v>-1.8205597839538356E-2</v>
      </c>
      <c r="D228">
        <f t="shared" si="53"/>
        <v>-0.98281762949832474</v>
      </c>
      <c r="E228">
        <f t="shared" si="54"/>
        <v>0.18457927063268434</v>
      </c>
      <c r="F228">
        <f t="shared" si="55"/>
        <v>-0.17018248701442629</v>
      </c>
      <c r="G228">
        <f t="shared" si="56"/>
        <v>-2.7286242331363442E-2</v>
      </c>
      <c r="H228" t="str">
        <f t="shared" si="57"/>
        <v/>
      </c>
      <c r="I228">
        <f t="shared" si="63"/>
        <v>0.96783017586037867</v>
      </c>
      <c r="K228">
        <f t="shared" si="58"/>
        <v>0.3976637750162354</v>
      </c>
      <c r="L228">
        <f t="shared" si="64"/>
        <v>237.04945547698998</v>
      </c>
      <c r="M228">
        <f t="shared" si="65"/>
        <v>36.720536685507462</v>
      </c>
      <c r="N228">
        <f t="shared" si="59"/>
        <v>-0.63400827361547063</v>
      </c>
      <c r="O228">
        <f t="shared" si="60"/>
        <v>24.169787107986384</v>
      </c>
      <c r="P228">
        <f t="shared" si="66"/>
        <v>28.615030020384108</v>
      </c>
      <c r="Q228">
        <f t="shared" si="61"/>
        <v>0.98592521319701099</v>
      </c>
    </row>
    <row r="229" spans="1:17" x14ac:dyDescent="0.3">
      <c r="A229">
        <f t="shared" si="62"/>
        <v>6.2891986062717491</v>
      </c>
      <c r="B229">
        <f t="shared" si="51"/>
        <v>0.20567880705788025</v>
      </c>
      <c r="C229">
        <f t="shared" si="52"/>
        <v>-1.8148130034518845E-2</v>
      </c>
      <c r="D229">
        <f t="shared" si="53"/>
        <v>-0.98292282431090994</v>
      </c>
      <c r="E229">
        <f t="shared" si="54"/>
        <v>0.18401826389971213</v>
      </c>
      <c r="F229">
        <f t="shared" si="55"/>
        <v>-0.17186389862823997</v>
      </c>
      <c r="G229">
        <f t="shared" si="56"/>
        <v>-2.7326835959171795E-2</v>
      </c>
      <c r="H229" t="str">
        <f t="shared" si="57"/>
        <v/>
      </c>
      <c r="I229">
        <f t="shared" si="63"/>
        <v>0.96782899112236465</v>
      </c>
      <c r="K229">
        <f t="shared" si="58"/>
        <v>0.39769955617799829</v>
      </c>
      <c r="L229">
        <f t="shared" si="64"/>
        <v>239.11970231059604</v>
      </c>
      <c r="M229">
        <f t="shared" si="65"/>
        <v>37.011490903542438</v>
      </c>
      <c r="N229">
        <f t="shared" si="59"/>
        <v>-0.63299903483310094</v>
      </c>
      <c r="O229">
        <f t="shared" si="60"/>
        <v>24.187710345844213</v>
      </c>
      <c r="P229">
        <f t="shared" si="66"/>
        <v>28.643223261261586</v>
      </c>
      <c r="Q229">
        <f t="shared" si="61"/>
        <v>0.98589189508648778</v>
      </c>
    </row>
    <row r="230" spans="1:17" x14ac:dyDescent="0.3">
      <c r="A230">
        <f t="shared" si="62"/>
        <v>6.3414634146341182</v>
      </c>
      <c r="B230">
        <f t="shared" si="51"/>
        <v>0.2050402743930308</v>
      </c>
      <c r="C230">
        <f t="shared" si="52"/>
        <v>-1.8091788917032128E-2</v>
      </c>
      <c r="D230">
        <f t="shared" si="53"/>
        <v>-0.98302567075517588</v>
      </c>
      <c r="E230">
        <f t="shared" si="54"/>
        <v>0.18346806435000224</v>
      </c>
      <c r="F230">
        <f t="shared" si="55"/>
        <v>-0.17354537036423504</v>
      </c>
      <c r="G230">
        <f t="shared" si="56"/>
        <v>-2.736676994205257E-2</v>
      </c>
      <c r="H230" t="str">
        <f t="shared" si="57"/>
        <v/>
      </c>
      <c r="I230">
        <f t="shared" si="63"/>
        <v>0.96782784078462769</v>
      </c>
      <c r="K230">
        <f t="shared" si="58"/>
        <v>0.39773474121181601</v>
      </c>
      <c r="L230">
        <f t="shared" si="64"/>
        <v>241.18994914420207</v>
      </c>
      <c r="M230">
        <f t="shared" si="65"/>
        <v>37.302445121577414</v>
      </c>
      <c r="N230">
        <f t="shared" si="59"/>
        <v>-0.63200824433197134</v>
      </c>
      <c r="O230">
        <f t="shared" si="60"/>
        <v>24.20528199244082</v>
      </c>
      <c r="P230">
        <f t="shared" si="66"/>
        <v>28.67087276688375</v>
      </c>
      <c r="Q230">
        <f t="shared" si="61"/>
        <v>0.98585919738424488</v>
      </c>
    </row>
    <row r="231" spans="1:17" x14ac:dyDescent="0.3">
      <c r="A231">
        <f t="shared" si="62"/>
        <v>6.3937282229964874</v>
      </c>
      <c r="B231">
        <f t="shared" si="51"/>
        <v>0.2044141389804815</v>
      </c>
      <c r="C231">
        <f t="shared" si="52"/>
        <v>-1.8036541674748368E-2</v>
      </c>
      <c r="D231">
        <f t="shared" si="53"/>
        <v>-0.98312624516019242</v>
      </c>
      <c r="E231">
        <f t="shared" si="54"/>
        <v>0.18292836323878589</v>
      </c>
      <c r="F231">
        <f t="shared" si="55"/>
        <v>-0.17522690049336098</v>
      </c>
      <c r="G231">
        <f t="shared" si="56"/>
        <v>-2.7406060186155219E-2</v>
      </c>
      <c r="H231" t="str">
        <f t="shared" si="57"/>
        <v/>
      </c>
      <c r="I231">
        <f t="shared" si="63"/>
        <v>0.96782672352939014</v>
      </c>
      <c r="K231">
        <f t="shared" si="58"/>
        <v>0.3977693448921964</v>
      </c>
      <c r="L231">
        <f t="shared" si="64"/>
        <v>243.26019597780814</v>
      </c>
      <c r="M231">
        <f t="shared" si="65"/>
        <v>37.593399339612397</v>
      </c>
      <c r="N231">
        <f t="shared" si="59"/>
        <v>-0.63103540275110559</v>
      </c>
      <c r="O231">
        <f t="shared" si="60"/>
        <v>24.222512195744617</v>
      </c>
      <c r="P231">
        <f t="shared" si="66"/>
        <v>28.697993995907659</v>
      </c>
      <c r="Q231">
        <f t="shared" si="61"/>
        <v>0.98582710302978505</v>
      </c>
    </row>
    <row r="232" spans="1:17" x14ac:dyDescent="0.3">
      <c r="A232">
        <f t="shared" si="62"/>
        <v>6.4459930313588565</v>
      </c>
      <c r="B232">
        <f t="shared" si="51"/>
        <v>0.20380004324832587</v>
      </c>
      <c r="C232">
        <f t="shared" si="52"/>
        <v>-1.7982356757205224E-2</v>
      </c>
      <c r="D232">
        <f t="shared" si="53"/>
        <v>-0.98322462062957772</v>
      </c>
      <c r="E232">
        <f t="shared" si="54"/>
        <v>0.18239886344992121</v>
      </c>
      <c r="F232">
        <f t="shared" si="55"/>
        <v>-0.17690848735217696</v>
      </c>
      <c r="G232">
        <f t="shared" si="56"/>
        <v>-2.7444722091932439E-2</v>
      </c>
      <c r="H232" t="str">
        <f t="shared" si="57"/>
        <v/>
      </c>
      <c r="I232">
        <f t="shared" si="63"/>
        <v>0.96782563810132083</v>
      </c>
      <c r="K232">
        <f t="shared" si="58"/>
        <v>0.39780338150941591</v>
      </c>
      <c r="L232">
        <f t="shared" si="64"/>
        <v>245.3304428114142</v>
      </c>
      <c r="M232">
        <f t="shared" si="65"/>
        <v>37.884353557647373</v>
      </c>
      <c r="N232">
        <f t="shared" si="59"/>
        <v>-0.63008002852372358</v>
      </c>
      <c r="O232">
        <f t="shared" si="60"/>
        <v>24.239410720182974</v>
      </c>
      <c r="P232">
        <f t="shared" si="66"/>
        <v>28.724601830634036</v>
      </c>
      <c r="Q232">
        <f t="shared" si="61"/>
        <v>0.98579559557866026</v>
      </c>
    </row>
    <row r="233" spans="1:17" x14ac:dyDescent="0.3">
      <c r="A233">
        <f t="shared" si="62"/>
        <v>6.4982578397212256</v>
      </c>
      <c r="B233">
        <f t="shared" si="51"/>
        <v>0.20319764324489217</v>
      </c>
      <c r="C233">
        <f t="shared" si="52"/>
        <v>-1.792920381572578E-2</v>
      </c>
      <c r="D233">
        <f t="shared" si="53"/>
        <v>-0.9833208672081527</v>
      </c>
      <c r="E233">
        <f t="shared" si="54"/>
        <v>0.18187927895449379</v>
      </c>
      <c r="F233">
        <f t="shared" si="55"/>
        <v>-0.17859012933977192</v>
      </c>
      <c r="G233">
        <f t="shared" si="56"/>
        <v>-2.7482770574002557E-2</v>
      </c>
      <c r="H233" t="str">
        <f t="shared" si="57"/>
        <v/>
      </c>
      <c r="I233">
        <f t="shared" si="63"/>
        <v>0.96782458330401622</v>
      </c>
      <c r="K233">
        <f t="shared" si="58"/>
        <v>0.39783686488919823</v>
      </c>
      <c r="L233">
        <f t="shared" si="64"/>
        <v>247.40068964502029</v>
      </c>
      <c r="M233">
        <f t="shared" si="65"/>
        <v>38.175307775682356</v>
      </c>
      <c r="N233">
        <f t="shared" si="59"/>
        <v>-0.62914165709458525</v>
      </c>
      <c r="O233">
        <f t="shared" si="60"/>
        <v>24.255986964454703</v>
      </c>
      <c r="P233">
        <f t="shared" si="66"/>
        <v>28.750710603443498</v>
      </c>
      <c r="Q233">
        <f t="shared" si="61"/>
        <v>0.9857646591750806</v>
      </c>
    </row>
    <row r="234" spans="1:17" x14ac:dyDescent="0.3">
      <c r="A234">
        <f t="shared" si="62"/>
        <v>6.5505226480835947</v>
      </c>
      <c r="B234">
        <f t="shared" si="51"/>
        <v>0.20260660799635205</v>
      </c>
      <c r="C234">
        <f t="shared" si="52"/>
        <v>-1.7877053646736946E-2</v>
      </c>
      <c r="D234">
        <f t="shared" si="53"/>
        <v>-0.98341505203846513</v>
      </c>
      <c r="E234">
        <f t="shared" si="54"/>
        <v>0.18136933429933222</v>
      </c>
      <c r="F234">
        <f t="shared" si="55"/>
        <v>-0.18027182491485641</v>
      </c>
      <c r="G234">
        <f t="shared" si="56"/>
        <v>-2.7520220080087244E-2</v>
      </c>
      <c r="H234" t="str">
        <f t="shared" si="57"/>
        <v/>
      </c>
      <c r="I234">
        <f t="shared" si="63"/>
        <v>0.9678235579967166</v>
      </c>
      <c r="K234">
        <f t="shared" si="58"/>
        <v>0.39786980841143849</v>
      </c>
      <c r="L234">
        <f t="shared" si="64"/>
        <v>249.47093647862636</v>
      </c>
      <c r="M234">
        <f t="shared" si="65"/>
        <v>38.466261993717332</v>
      </c>
      <c r="N234">
        <f t="shared" si="59"/>
        <v>-0.62821984017813137</v>
      </c>
      <c r="O234">
        <f t="shared" si="60"/>
        <v>24.272249978365906</v>
      </c>
      <c r="P234">
        <f t="shared" si="66"/>
        <v>28.776334121799799</v>
      </c>
      <c r="Q234">
        <f t="shared" si="61"/>
        <v>0.98573427852596018</v>
      </c>
    </row>
    <row r="235" spans="1:17" x14ac:dyDescent="0.3">
      <c r="A235">
        <f t="shared" si="62"/>
        <v>6.6027874564459639</v>
      </c>
      <c r="B235">
        <f t="shared" si="51"/>
        <v>0.20202661890034707</v>
      </c>
      <c r="C235">
        <f t="shared" si="52"/>
        <v>-1.7825878138265919E-2</v>
      </c>
      <c r="D235">
        <f t="shared" si="53"/>
        <v>-0.98350723950788899</v>
      </c>
      <c r="E235">
        <f t="shared" si="54"/>
        <v>0.18086876412352648</v>
      </c>
      <c r="F235">
        <f t="shared" si="55"/>
        <v>-0.18195357259301512</v>
      </c>
      <c r="G235">
        <f t="shared" si="56"/>
        <v>-2.7557084609074179E-2</v>
      </c>
      <c r="H235" t="str">
        <f t="shared" si="57"/>
        <v/>
      </c>
      <c r="I235">
        <f t="shared" si="63"/>
        <v>0.96782256109122999</v>
      </c>
      <c r="K235">
        <f t="shared" si="58"/>
        <v>0.39790222502802947</v>
      </c>
      <c r="L235">
        <f t="shared" si="64"/>
        <v>251.54118331223242</v>
      </c>
      <c r="M235">
        <f t="shared" si="65"/>
        <v>38.757216211752308</v>
      </c>
      <c r="N235">
        <f t="shared" si="59"/>
        <v>-0.62731414505496752</v>
      </c>
      <c r="O235">
        <f t="shared" si="60"/>
        <v>24.288208478750693</v>
      </c>
      <c r="P235">
        <f t="shared" si="66"/>
        <v>28.801485691909644</v>
      </c>
      <c r="Q235">
        <f t="shared" si="61"/>
        <v>0.98570443887631876</v>
      </c>
    </row>
    <row r="236" spans="1:17" x14ac:dyDescent="0.3">
      <c r="A236">
        <f t="shared" si="62"/>
        <v>6.655052264808333</v>
      </c>
      <c r="B236">
        <f t="shared" si="51"/>
        <v>0.2014573691532989</v>
      </c>
      <c r="C236">
        <f t="shared" si="52"/>
        <v>-1.7775650219408724E-2</v>
      </c>
      <c r="D236">
        <f t="shared" si="53"/>
        <v>-0.98359749138694774</v>
      </c>
      <c r="E236">
        <f t="shared" si="54"/>
        <v>0.1803773127011912</v>
      </c>
      <c r="F236">
        <f t="shared" si="55"/>
        <v>-0.18363537094410978</v>
      </c>
      <c r="G236">
        <f t="shared" si="56"/>
        <v>-2.7593377728251173E-2</v>
      </c>
      <c r="H236" t="str">
        <f t="shared" si="57"/>
        <v/>
      </c>
      <c r="I236">
        <f t="shared" si="63"/>
        <v>0.96782159154905523</v>
      </c>
      <c r="K236">
        <f t="shared" si="58"/>
        <v>0.39793412727984107</v>
      </c>
      <c r="L236">
        <f t="shared" si="64"/>
        <v>253.61143014583848</v>
      </c>
      <c r="M236">
        <f t="shared" si="65"/>
        <v>39.048170429787291</v>
      </c>
      <c r="N236">
        <f t="shared" si="59"/>
        <v>-0.62642415390440875</v>
      </c>
      <c r="O236">
        <f t="shared" si="60"/>
        <v>24.303870864533963</v>
      </c>
      <c r="P236">
        <f t="shared" si="66"/>
        <v>28.826178141121829</v>
      </c>
      <c r="Q236">
        <f t="shared" si="61"/>
        <v>0.98567512598595297</v>
      </c>
    </row>
    <row r="237" spans="1:17" x14ac:dyDescent="0.3">
      <c r="A237">
        <f t="shared" si="62"/>
        <v>6.7073170731707021</v>
      </c>
      <c r="B237">
        <f t="shared" si="51"/>
        <v>0.20089856320924018</v>
      </c>
      <c r="C237">
        <f t="shared" si="52"/>
        <v>-1.7726343812580016E-2</v>
      </c>
      <c r="D237">
        <f t="shared" si="53"/>
        <v>-0.98368586695946458</v>
      </c>
      <c r="E237">
        <f t="shared" si="54"/>
        <v>0.17989473350881205</v>
      </c>
      <c r="F237">
        <f t="shared" si="55"/>
        <v>-0.18531721858982289</v>
      </c>
      <c r="G237">
        <f t="shared" si="56"/>
        <v>-2.7629112589755533E-2</v>
      </c>
      <c r="H237" t="str">
        <f t="shared" si="57"/>
        <v/>
      </c>
      <c r="I237">
        <f t="shared" si="63"/>
        <v>0.96782064837868909</v>
      </c>
      <c r="K237">
        <f t="shared" si="58"/>
        <v>0.39796552731289547</v>
      </c>
      <c r="L237">
        <f t="shared" si="64"/>
        <v>255.68167697944455</v>
      </c>
      <c r="M237">
        <f t="shared" si="65"/>
        <v>39.339124647822267</v>
      </c>
      <c r="N237">
        <f t="shared" si="59"/>
        <v>-0.62554946317095594</v>
      </c>
      <c r="O237">
        <f t="shared" si="60"/>
        <v>24.319245230989299</v>
      </c>
      <c r="P237">
        <f t="shared" si="66"/>
        <v>28.850423839143033</v>
      </c>
      <c r="Q237">
        <f t="shared" si="61"/>
        <v>0.98564632610730651</v>
      </c>
    </row>
    <row r="238" spans="1:17" x14ac:dyDescent="0.3">
      <c r="A238">
        <f t="shared" si="62"/>
        <v>6.7595818815330713</v>
      </c>
      <c r="B238">
        <f t="shared" si="51"/>
        <v>0.2003499162681609</v>
      </c>
      <c r="C238">
        <f t="shared" si="52"/>
        <v>-1.7677933788367139E-2</v>
      </c>
      <c r="D238">
        <f t="shared" si="53"/>
        <v>-0.98377242314508906</v>
      </c>
      <c r="E238">
        <f t="shared" si="54"/>
        <v>0.17942078881567733</v>
      </c>
      <c r="F238">
        <f t="shared" si="55"/>
        <v>-0.18699911420133378</v>
      </c>
      <c r="G238">
        <f t="shared" si="56"/>
        <v>-2.7664301946279914E-2</v>
      </c>
      <c r="H238" t="str">
        <f t="shared" si="57"/>
        <v/>
      </c>
      <c r="I238">
        <f t="shared" si="63"/>
        <v>0.96781973063309157</v>
      </c>
      <c r="K238">
        <f t="shared" si="58"/>
        <v>0.39799643689378594</v>
      </c>
      <c r="L238">
        <f t="shared" si="64"/>
        <v>257.75192381305061</v>
      </c>
      <c r="M238">
        <f t="shared" si="65"/>
        <v>39.63007886585725</v>
      </c>
      <c r="N238">
        <f t="shared" si="59"/>
        <v>-0.62468968296271299</v>
      </c>
      <c r="O238">
        <f t="shared" si="60"/>
        <v>24.334339383241392</v>
      </c>
      <c r="P238">
        <f t="shared" si="66"/>
        <v>28.874234718142155</v>
      </c>
      <c r="Q238">
        <f t="shared" si="61"/>
        <v>0.98561802596446324</v>
      </c>
    </row>
    <row r="239" spans="1:17" x14ac:dyDescent="0.3">
      <c r="A239">
        <f t="shared" si="62"/>
        <v>6.8118466898954404</v>
      </c>
      <c r="B239">
        <f t="shared" si="51"/>
        <v>0.19981115379200801</v>
      </c>
      <c r="C239">
        <f t="shared" si="52"/>
        <v>-1.7630395922824237E-2</v>
      </c>
      <c r="D239">
        <f t="shared" si="53"/>
        <v>-0.98385721461471742</v>
      </c>
      <c r="E239">
        <f t="shared" si="54"/>
        <v>0.1789552492959339</v>
      </c>
      <c r="F239">
        <f t="shared" si="55"/>
        <v>-0.18868105649711817</v>
      </c>
      <c r="G239">
        <f t="shared" si="56"/>
        <v>-2.7698958166073224E-2</v>
      </c>
      <c r="H239" t="str">
        <f t="shared" si="57"/>
        <v/>
      </c>
      <c r="I239">
        <f t="shared" si="63"/>
        <v>0.96781883740732522</v>
      </c>
      <c r="K239">
        <f t="shared" si="58"/>
        <v>0.39802686742437787</v>
      </c>
      <c r="L239">
        <f t="shared" si="64"/>
        <v>259.82217064665667</v>
      </c>
      <c r="M239">
        <f t="shared" si="65"/>
        <v>39.921033083892226</v>
      </c>
      <c r="N239">
        <f t="shared" si="59"/>
        <v>-0.62384443647988974</v>
      </c>
      <c r="O239">
        <f t="shared" si="60"/>
        <v>24.3491608490591</v>
      </c>
      <c r="P239">
        <f t="shared" si="66"/>
        <v>28.897622291810116</v>
      </c>
      <c r="Q239">
        <f t="shared" si="61"/>
        <v>0.98559021273320302</v>
      </c>
    </row>
    <row r="240" spans="1:17" x14ac:dyDescent="0.3">
      <c r="A240">
        <f t="shared" si="62"/>
        <v>6.8641114982578095</v>
      </c>
      <c r="B240">
        <f t="shared" si="51"/>
        <v>0.19928201104661167</v>
      </c>
      <c r="C240">
        <f t="shared" si="52"/>
        <v>-1.758370685705397E-2</v>
      </c>
      <c r="D240">
        <f t="shared" si="53"/>
        <v>-0.98394029389927451</v>
      </c>
      <c r="E240">
        <f t="shared" si="54"/>
        <v>0.17849789366098764</v>
      </c>
      <c r="F240">
        <f t="shared" si="55"/>
        <v>-0.1903630442408642</v>
      </c>
      <c r="G240">
        <f t="shared" si="56"/>
        <v>-2.773309324727323E-2</v>
      </c>
      <c r="H240" t="str">
        <f t="shared" si="57"/>
        <v/>
      </c>
      <c r="I240">
        <f t="shared" si="63"/>
        <v>0.96781796783632579</v>
      </c>
      <c r="K240">
        <f t="shared" si="58"/>
        <v>0.39805682995583214</v>
      </c>
      <c r="L240">
        <f t="shared" si="64"/>
        <v>261.89241748026274</v>
      </c>
      <c r="M240">
        <f t="shared" si="65"/>
        <v>40.211987301927202</v>
      </c>
      <c r="N240">
        <f t="shared" si="59"/>
        <v>-0.62301335947165659</v>
      </c>
      <c r="O240">
        <f t="shared" si="60"/>
        <v>24.363716890981816</v>
      </c>
      <c r="P240">
        <f t="shared" si="66"/>
        <v>28.920597673437584</v>
      </c>
      <c r="Q240">
        <f t="shared" si="61"/>
        <v>0.98556287402205323</v>
      </c>
    </row>
    <row r="241" spans="1:17" x14ac:dyDescent="0.3">
      <c r="A241">
        <f t="shared" si="62"/>
        <v>6.9163763066201787</v>
      </c>
      <c r="B241">
        <f t="shared" si="51"/>
        <v>0.19876223266793083</v>
      </c>
      <c r="C241">
        <f t="shared" si="52"/>
        <v>-1.7537844058935072E-2</v>
      </c>
      <c r="D241">
        <f t="shared" si="53"/>
        <v>-0.98402171149229756</v>
      </c>
      <c r="E241">
        <f t="shared" si="54"/>
        <v>0.17804850831099225</v>
      </c>
      <c r="F241">
        <f t="shared" si="55"/>
        <v>-0.1920450762394976</v>
      </c>
      <c r="G241">
        <f t="shared" si="56"/>
        <v>-2.7766718831605065E-2</v>
      </c>
      <c r="H241" t="str">
        <f t="shared" si="57"/>
        <v/>
      </c>
      <c r="I241">
        <f t="shared" si="63"/>
        <v>0.96781712109281415</v>
      </c>
      <c r="K241">
        <f t="shared" si="58"/>
        <v>0.39808633520198627</v>
      </c>
      <c r="L241">
        <f t="shared" si="64"/>
        <v>263.9626643138688</v>
      </c>
      <c r="M241">
        <f t="shared" si="65"/>
        <v>40.502941519962185</v>
      </c>
      <c r="N241">
        <f t="shared" si="59"/>
        <v>-0.62219609971972512</v>
      </c>
      <c r="O241">
        <f t="shared" si="60"/>
        <v>24.378014517819263</v>
      </c>
      <c r="P241">
        <f t="shared" si="66"/>
        <v>28.943171593068868</v>
      </c>
      <c r="Q241">
        <f t="shared" si="61"/>
        <v>0.98553599785428336</v>
      </c>
    </row>
    <row r="242" spans="1:17" x14ac:dyDescent="0.3">
      <c r="A242">
        <f t="shared" si="62"/>
        <v>6.9686411149825478</v>
      </c>
      <c r="B242">
        <f t="shared" si="51"/>
        <v>0.1982515722511258</v>
      </c>
      <c r="C242">
        <f t="shared" si="52"/>
        <v>-1.7492785786864039E-2</v>
      </c>
      <c r="D242">
        <f t="shared" si="53"/>
        <v>-0.98410151594672646</v>
      </c>
      <c r="E242">
        <f t="shared" si="54"/>
        <v>0.17760688700429075</v>
      </c>
      <c r="F242">
        <f t="shared" si="55"/>
        <v>-0.19372715134130941</v>
      </c>
      <c r="G242">
        <f t="shared" si="56"/>
        <v>-2.7799846217478021E-2</v>
      </c>
      <c r="H242" t="str">
        <f t="shared" si="57"/>
        <v/>
      </c>
      <c r="I242">
        <f t="shared" si="63"/>
        <v>0.96781629638533384</v>
      </c>
      <c r="K242">
        <f t="shared" si="58"/>
        <v>0.39811539355212694</v>
      </c>
      <c r="L242">
        <f t="shared" si="64"/>
        <v>266.03291114747481</v>
      </c>
      <c r="M242">
        <f t="shared" si="65"/>
        <v>40.793895737997161</v>
      </c>
      <c r="N242">
        <f t="shared" si="59"/>
        <v>-0.62139231654714266</v>
      </c>
      <c r="O242">
        <f t="shared" si="60"/>
        <v>24.392060495561797</v>
      </c>
      <c r="P242">
        <f t="shared" si="66"/>
        <v>28.965354413786212</v>
      </c>
      <c r="Q242">
        <f t="shared" si="61"/>
        <v>0.98550957265078531</v>
      </c>
    </row>
    <row r="243" spans="1:17" x14ac:dyDescent="0.3">
      <c r="A243">
        <f t="shared" si="62"/>
        <v>7.0209059233449169</v>
      </c>
      <c r="B243">
        <f t="shared" si="51"/>
        <v>0.1977497919610684</v>
      </c>
      <c r="C243">
        <f t="shared" si="52"/>
        <v>-1.7448511055388388E-2</v>
      </c>
      <c r="D243">
        <f t="shared" si="53"/>
        <v>-0.98417975396627611</v>
      </c>
      <c r="E243">
        <f t="shared" si="54"/>
        <v>0.17717283054373847</v>
      </c>
      <c r="F243">
        <f t="shared" si="55"/>
        <v>-0.19540926843417997</v>
      </c>
      <c r="G243">
        <f t="shared" si="56"/>
        <v>-2.7832486372511116E-2</v>
      </c>
      <c r="H243" t="str">
        <f t="shared" si="57"/>
        <v/>
      </c>
      <c r="I243">
        <f t="shared" si="63"/>
        <v>0.9678154929564099</v>
      </c>
      <c r="K243">
        <f t="shared" si="58"/>
        <v>0.39814401508318759</v>
      </c>
      <c r="L243">
        <f t="shared" si="64"/>
        <v>268.10315798108087</v>
      </c>
      <c r="M243">
        <f t="shared" si="65"/>
        <v>41.084849956032144</v>
      </c>
      <c r="N243">
        <f t="shared" si="59"/>
        <v>-0.62060168035087704</v>
      </c>
      <c r="O243">
        <f t="shared" si="60"/>
        <v>24.405861357736075</v>
      </c>
      <c r="P243">
        <f t="shared" si="66"/>
        <v>28.987156147175341</v>
      </c>
      <c r="Q243">
        <f t="shared" si="61"/>
        <v>0.9854835872137907</v>
      </c>
    </row>
    <row r="244" spans="1:17" x14ac:dyDescent="0.3">
      <c r="A244">
        <f t="shared" si="62"/>
        <v>7.0731707317072861</v>
      </c>
      <c r="B244">
        <f t="shared" si="51"/>
        <v>0.19725666216299576</v>
      </c>
      <c r="C244">
        <f t="shared" si="52"/>
        <v>-1.7404999602617273E-2</v>
      </c>
      <c r="D244">
        <f t="shared" si="53"/>
        <v>-0.98425647049173826</v>
      </c>
      <c r="E244">
        <f t="shared" si="54"/>
        <v>0.1767461464789146</v>
      </c>
      <c r="F244">
        <f t="shared" si="55"/>
        <v>-0.19709142644389349</v>
      </c>
      <c r="G244">
        <f t="shared" si="56"/>
        <v>-2.7864649945516098E-2</v>
      </c>
      <c r="H244" t="str">
        <f t="shared" si="57"/>
        <v/>
      </c>
      <c r="I244">
        <f t="shared" si="63"/>
        <v>0.96781471008081443</v>
      </c>
      <c r="K244">
        <f t="shared" si="58"/>
        <v>0.39817220957139926</v>
      </c>
      <c r="L244">
        <f t="shared" si="64"/>
        <v>270.17340481468693</v>
      </c>
      <c r="M244">
        <f t="shared" si="65"/>
        <v>41.37580417406712</v>
      </c>
      <c r="N244">
        <f t="shared" si="59"/>
        <v>-0.61982387215686674</v>
      </c>
      <c r="O244">
        <f t="shared" si="60"/>
        <v>24.419423415238384</v>
      </c>
      <c r="P244">
        <f t="shared" si="66"/>
        <v>29.008586468019463</v>
      </c>
      <c r="Q244">
        <f t="shared" si="61"/>
        <v>0.9854580307113785</v>
      </c>
    </row>
    <row r="245" spans="1:17" x14ac:dyDescent="0.3">
      <c r="A245">
        <f t="shared" si="62"/>
        <v>7.1254355400696552</v>
      </c>
      <c r="B245">
        <f t="shared" si="51"/>
        <v>0.19677196107210343</v>
      </c>
      <c r="C245">
        <f t="shared" si="52"/>
        <v>-1.7362231859303245E-2</v>
      </c>
      <c r="D245">
        <f t="shared" si="53"/>
        <v>-0.98433170878253629</v>
      </c>
      <c r="E245">
        <f t="shared" si="54"/>
        <v>0.17632664882329105</v>
      </c>
      <c r="F245">
        <f t="shared" si="55"/>
        <v>-0.19877362433253823</v>
      </c>
      <c r="G245">
        <f t="shared" si="56"/>
        <v>-2.7896347277965146E-2</v>
      </c>
      <c r="H245" t="str">
        <f t="shared" si="57"/>
        <v/>
      </c>
      <c r="I245">
        <f t="shared" si="63"/>
        <v>0.96781394706393054</v>
      </c>
      <c r="K245">
        <f t="shared" si="58"/>
        <v>0.39819998650342359</v>
      </c>
      <c r="L245">
        <f t="shared" si="64"/>
        <v>272.243651648293</v>
      </c>
      <c r="M245">
        <f t="shared" si="65"/>
        <v>41.666758392102096</v>
      </c>
      <c r="N245">
        <f t="shared" si="59"/>
        <v>-0.61905858319628515</v>
      </c>
      <c r="O245">
        <f t="shared" si="60"/>
        <v>24.432752765676106</v>
      </c>
      <c r="P245">
        <f t="shared" si="66"/>
        <v>29.029654728266266</v>
      </c>
      <c r="Q245">
        <f t="shared" si="61"/>
        <v>0.98543289266272704</v>
      </c>
    </row>
    <row r="246" spans="1:17" x14ac:dyDescent="0.3">
      <c r="A246">
        <f t="shared" si="62"/>
        <v>7.1777003484320243</v>
      </c>
      <c r="B246">
        <f t="shared" si="51"/>
        <v>0.19629547442095363</v>
      </c>
      <c r="C246">
        <f t="shared" si="52"/>
        <v>-1.7320188919495907E-2</v>
      </c>
      <c r="D246">
        <f t="shared" si="53"/>
        <v>-0.98440551049383163</v>
      </c>
      <c r="E246">
        <f t="shared" si="54"/>
        <v>0.17591415778549141</v>
      </c>
      <c r="F246">
        <f t="shared" si="55"/>
        <v>-0.20045586109698679</v>
      </c>
      <c r="G246">
        <f t="shared" si="56"/>
        <v>-2.792758841496867E-2</v>
      </c>
      <c r="H246" t="str">
        <f t="shared" si="57"/>
        <v/>
      </c>
      <c r="I246">
        <f t="shared" si="63"/>
        <v>0.96781320324021736</v>
      </c>
      <c r="K246">
        <f t="shared" si="58"/>
        <v>0.39822735508699575</v>
      </c>
      <c r="L246">
        <f t="shared" si="64"/>
        <v>274.31389848189906</v>
      </c>
      <c r="M246">
        <f t="shared" si="65"/>
        <v>41.957712610137079</v>
      </c>
      <c r="N246">
        <f t="shared" si="59"/>
        <v>-0.61830551450185633</v>
      </c>
      <c r="O246">
        <f t="shared" si="60"/>
        <v>24.445855302245491</v>
      </c>
      <c r="P246">
        <f t="shared" si="66"/>
        <v>29.050369970309106</v>
      </c>
      <c r="Q246">
        <f t="shared" si="61"/>
        <v>0.98540816292407152</v>
      </c>
    </row>
    <row r="247" spans="1:17" x14ac:dyDescent="0.3">
      <c r="A247">
        <f t="shared" si="62"/>
        <v>7.2299651567943934</v>
      </c>
      <c r="B247">
        <f t="shared" si="51"/>
        <v>0.19582699514365112</v>
      </c>
      <c r="C247">
        <f t="shared" si="52"/>
        <v>-1.7278852512675098E-2</v>
      </c>
      <c r="D247">
        <f t="shared" si="53"/>
        <v>-0.9844779157494622</v>
      </c>
      <c r="E247">
        <f t="shared" si="54"/>
        <v>0.17550849951382655</v>
      </c>
      <c r="F247">
        <f t="shared" si="55"/>
        <v>-0.20213813576745213</v>
      </c>
      <c r="G247">
        <f t="shared" si="56"/>
        <v>-2.7958383115787477E-2</v>
      </c>
      <c r="H247" t="str">
        <f t="shared" si="57"/>
        <v/>
      </c>
      <c r="I247">
        <f t="shared" si="63"/>
        <v>0.96781247797176317</v>
      </c>
      <c r="K247">
        <f t="shared" si="58"/>
        <v>0.39825432426110102</v>
      </c>
      <c r="L247">
        <f t="shared" si="64"/>
        <v>276.38414531550512</v>
      </c>
      <c r="M247">
        <f t="shared" si="65"/>
        <v>42.248666828172055</v>
      </c>
      <c r="N247">
        <f t="shared" si="59"/>
        <v>-0.61756437652312346</v>
      </c>
      <c r="O247">
        <f t="shared" si="60"/>
        <v>24.458736722172304</v>
      </c>
      <c r="P247">
        <f t="shared" si="66"/>
        <v>29.070740939621324</v>
      </c>
      <c r="Q247">
        <f t="shared" si="61"/>
        <v>0.98538383167532595</v>
      </c>
    </row>
    <row r="248" spans="1:17" x14ac:dyDescent="0.3">
      <c r="A248">
        <f t="shared" si="62"/>
        <v>7.2822299651567626</v>
      </c>
      <c r="B248">
        <f t="shared" si="51"/>
        <v>0.19536632307580915</v>
      </c>
      <c r="C248">
        <f t="shared" si="52"/>
        <v>-1.7238204977277276E-2</v>
      </c>
      <c r="D248">
        <f t="shared" si="53"/>
        <v>-0.98454896321096974</v>
      </c>
      <c r="E248">
        <f t="shared" si="54"/>
        <v>0.17510950585335044</v>
      </c>
      <c r="F248">
        <f t="shared" si="55"/>
        <v>-0.20382044740611444</v>
      </c>
      <c r="G248">
        <f t="shared" si="56"/>
        <v>-2.7988740863901962E-2</v>
      </c>
      <c r="H248" t="str">
        <f t="shared" si="57"/>
        <v/>
      </c>
      <c r="I248">
        <f t="shared" si="63"/>
        <v>0.96781177064692769</v>
      </c>
      <c r="K248">
        <f t="shared" si="58"/>
        <v>0.39828090270570776</v>
      </c>
      <c r="L248">
        <f t="shared" si="64"/>
        <v>278.45439214911119</v>
      </c>
      <c r="M248">
        <f t="shared" si="65"/>
        <v>42.539621046207039</v>
      </c>
      <c r="N248">
        <f t="shared" si="59"/>
        <v>-0.61683488875964854</v>
      </c>
      <c r="O248">
        <f t="shared" si="60"/>
        <v>24.471402534740037</v>
      </c>
      <c r="P248">
        <f t="shared" si="66"/>
        <v>29.090776096779827</v>
      </c>
      <c r="Q248">
        <f t="shared" si="61"/>
        <v>0.98535988940733532</v>
      </c>
    </row>
    <row r="249" spans="1:17" x14ac:dyDescent="0.3">
      <c r="A249">
        <f t="shared" si="62"/>
        <v>7.3344947735191317</v>
      </c>
      <c r="B249">
        <f t="shared" si="51"/>
        <v>0.19491326466939107</v>
      </c>
      <c r="C249">
        <f t="shared" si="52"/>
        <v>-1.7198229235534507E-2</v>
      </c>
      <c r="D249">
        <f t="shared" si="53"/>
        <v>-0.98461869014295755</v>
      </c>
      <c r="E249">
        <f t="shared" si="54"/>
        <v>0.17471701411472948</v>
      </c>
      <c r="F249">
        <f t="shared" si="55"/>
        <v>-0.20550279510581615</v>
      </c>
      <c r="G249">
        <f t="shared" si="56"/>
        <v>-2.8018670876660091E-2</v>
      </c>
      <c r="H249" t="str">
        <f t="shared" si="57"/>
        <v/>
      </c>
      <c r="I249">
        <f t="shared" si="63"/>
        <v>0.96781108067904043</v>
      </c>
      <c r="K249">
        <f t="shared" si="58"/>
        <v>0.39830709885108317</v>
      </c>
      <c r="L249">
        <f t="shared" si="64"/>
        <v>280.52463898271725</v>
      </c>
      <c r="M249">
        <f t="shared" si="65"/>
        <v>42.830575264242015</v>
      </c>
      <c r="N249">
        <f t="shared" si="59"/>
        <v>-0.61611677941117216</v>
      </c>
      <c r="O249">
        <f t="shared" si="60"/>
        <v>24.483858068928939</v>
      </c>
      <c r="P249">
        <f t="shared" si="66"/>
        <v>29.110483628912075</v>
      </c>
      <c r="Q249">
        <f t="shared" si="61"/>
        <v>0.9853363269097215</v>
      </c>
    </row>
    <row r="250" spans="1:17" x14ac:dyDescent="0.3">
      <c r="A250">
        <f t="shared" si="62"/>
        <v>7.3867595818815008</v>
      </c>
      <c r="B250">
        <f t="shared" si="51"/>
        <v>0.19446763272157522</v>
      </c>
      <c r="C250">
        <f t="shared" si="52"/>
        <v>-1.7158908769550757E-2</v>
      </c>
      <c r="D250">
        <f t="shared" si="53"/>
        <v>-0.98468713247500228</v>
      </c>
      <c r="E250">
        <f t="shared" si="54"/>
        <v>0.17433086685425886</v>
      </c>
      <c r="F250">
        <f t="shared" si="55"/>
        <v>-0.20718517798881944</v>
      </c>
      <c r="G250">
        <f t="shared" si="56"/>
        <v>-2.8048182114524263E-2</v>
      </c>
      <c r="H250" t="str">
        <f t="shared" si="57"/>
        <v/>
      </c>
      <c r="I250">
        <f t="shared" si="63"/>
        <v>0.96781040750520353</v>
      </c>
      <c r="K250">
        <f t="shared" si="58"/>
        <v>0.39833292088670708</v>
      </c>
      <c r="L250">
        <f t="shared" si="64"/>
        <v>282.59488581632331</v>
      </c>
      <c r="M250">
        <f t="shared" si="65"/>
        <v>43.121529482276991</v>
      </c>
      <c r="N250">
        <f t="shared" si="59"/>
        <v>-0.61540978504383292</v>
      </c>
      <c r="O250">
        <f t="shared" si="60"/>
        <v>24.496108480687592</v>
      </c>
      <c r="P250">
        <f t="shared" si="66"/>
        <v>29.129871460598231</v>
      </c>
      <c r="Q250">
        <f t="shared" si="61"/>
        <v>0.98531313525929365</v>
      </c>
    </row>
    <row r="251" spans="1:17" x14ac:dyDescent="0.3">
      <c r="A251">
        <f t="shared" si="62"/>
        <v>7.43902439024387</v>
      </c>
      <c r="B251">
        <f t="shared" si="51"/>
        <v>0.19402924611684441</v>
      </c>
      <c r="C251">
        <f t="shared" si="52"/>
        <v>-1.7120227598545097E-2</v>
      </c>
      <c r="D251">
        <f t="shared" si="53"/>
        <v>-0.98475432486032866</v>
      </c>
      <c r="E251">
        <f t="shared" si="54"/>
        <v>0.17395091166440688</v>
      </c>
      <c r="F251">
        <f t="shared" si="55"/>
        <v>-0.20886759520562423</v>
      </c>
      <c r="G251">
        <f t="shared" si="56"/>
        <v>-2.8077283289936493E-2</v>
      </c>
      <c r="H251" t="str">
        <f t="shared" si="57"/>
        <v/>
      </c>
      <c r="I251">
        <f t="shared" si="63"/>
        <v>0.96780975058513496</v>
      </c>
      <c r="K251">
        <f t="shared" si="58"/>
        <v>0.39835837676980818</v>
      </c>
      <c r="L251">
        <f t="shared" si="64"/>
        <v>284.66513264992938</v>
      </c>
      <c r="M251">
        <f t="shared" si="65"/>
        <v>43.412483700311974</v>
      </c>
      <c r="N251">
        <f t="shared" si="59"/>
        <v>-0.61471365027159452</v>
      </c>
      <c r="O251">
        <f t="shared" si="60"/>
        <v>24.508158759857309</v>
      </c>
      <c r="P251">
        <f t="shared" si="66"/>
        <v>29.148947264258346</v>
      </c>
      <c r="Q251">
        <f t="shared" si="61"/>
        <v>0.98529030580899046</v>
      </c>
    </row>
    <row r="252" spans="1:17" x14ac:dyDescent="0.3">
      <c r="A252">
        <f t="shared" si="62"/>
        <v>7.4912891986062391</v>
      </c>
      <c r="B252">
        <f t="shared" si="51"/>
        <v>0.19359792958155367</v>
      </c>
      <c r="C252">
        <f t="shared" si="52"/>
        <v>-1.7082170257195911E-2</v>
      </c>
      <c r="D252">
        <f t="shared" si="53"/>
        <v>-0.984820300731443</v>
      </c>
      <c r="E252">
        <f t="shared" si="54"/>
        <v>0.17357700097429421</v>
      </c>
      <c r="F252">
        <f t="shared" si="55"/>
        <v>-0.21055004593384227</v>
      </c>
      <c r="G252">
        <f t="shared" si="56"/>
        <v>-2.8105982875819998E-2</v>
      </c>
      <c r="H252" t="str">
        <f t="shared" si="57"/>
        <v/>
      </c>
      <c r="I252">
        <f t="shared" si="63"/>
        <v>0.96780910940009468</v>
      </c>
      <c r="K252">
        <f t="shared" si="58"/>
        <v>0.39838347423353931</v>
      </c>
      <c r="L252">
        <f t="shared" si="64"/>
        <v>286.73537948353544</v>
      </c>
      <c r="M252">
        <f t="shared" si="65"/>
        <v>43.70343791834695</v>
      </c>
      <c r="N252">
        <f t="shared" si="59"/>
        <v>-0.6140281274520758</v>
      </c>
      <c r="O252">
        <f t="shared" si="60"/>
        <v>24.520013736768526</v>
      </c>
      <c r="P252">
        <f t="shared" si="66"/>
        <v>29.167718470052723</v>
      </c>
      <c r="Q252">
        <f t="shared" si="61"/>
        <v>0.98526783017732789</v>
      </c>
    </row>
    <row r="253" spans="1:17" x14ac:dyDescent="0.3">
      <c r="A253">
        <f t="shared" si="62"/>
        <v>7.5435540069686082</v>
      </c>
      <c r="B253">
        <f t="shared" si="51"/>
        <v>0.19317351345027792</v>
      </c>
      <c r="C253">
        <f t="shared" si="52"/>
        <v>-1.7044721775024523E-2</v>
      </c>
      <c r="D253">
        <f t="shared" si="53"/>
        <v>-0.98488509235290267</v>
      </c>
      <c r="E253">
        <f t="shared" si="54"/>
        <v>0.1732089918595868</v>
      </c>
      <c r="F253">
        <f t="shared" si="55"/>
        <v>-0.21223252937712489</v>
      </c>
      <c r="G253">
        <f t="shared" si="56"/>
        <v>-2.8134289113734463E-2</v>
      </c>
      <c r="H253" t="str">
        <f t="shared" si="57"/>
        <v/>
      </c>
      <c r="I253">
        <f t="shared" si="63"/>
        <v>0.9678084834518591</v>
      </c>
      <c r="K253">
        <f t="shared" si="58"/>
        <v>0.3984082207948097</v>
      </c>
      <c r="L253">
        <f t="shared" si="64"/>
        <v>288.8056263171415</v>
      </c>
      <c r="M253">
        <f t="shared" si="65"/>
        <v>43.994392136381933</v>
      </c>
      <c r="N253">
        <f t="shared" si="59"/>
        <v>-0.61335297639604114</v>
      </c>
      <c r="O253">
        <f t="shared" si="60"/>
        <v>24.531678088527002</v>
      </c>
      <c r="P253">
        <f t="shared" si="66"/>
        <v>29.186192275321563</v>
      </c>
      <c r="Q253">
        <f t="shared" si="61"/>
        <v>0.9852457002383247</v>
      </c>
    </row>
    <row r="254" spans="1:17" x14ac:dyDescent="0.3">
      <c r="A254">
        <f t="shared" si="62"/>
        <v>7.5958188153309774</v>
      </c>
      <c r="B254">
        <f t="shared" si="51"/>
        <v>0.19275583344328448</v>
      </c>
      <c r="C254">
        <f t="shared" si="52"/>
        <v>-1.7007867656760395E-2</v>
      </c>
      <c r="D254">
        <f t="shared" si="53"/>
        <v>-0.98494873087139545</v>
      </c>
      <c r="E254">
        <f t="shared" si="54"/>
        <v>0.17284674586126114</v>
      </c>
      <c r="F254">
        <f t="shared" si="55"/>
        <v>-0.21391504476414117</v>
      </c>
      <c r="G254">
        <f t="shared" si="56"/>
        <v>-2.8162210021701276E-2</v>
      </c>
      <c r="H254" t="str">
        <f t="shared" si="57"/>
        <v/>
      </c>
      <c r="I254">
        <f t="shared" si="63"/>
        <v>0.96780787226175513</v>
      </c>
      <c r="K254">
        <f t="shared" si="58"/>
        <v>0.39843262376179139</v>
      </c>
      <c r="L254">
        <f t="shared" si="64"/>
        <v>290.87587315074757</v>
      </c>
      <c r="M254">
        <f t="shared" si="65"/>
        <v>44.285346354416909</v>
      </c>
      <c r="N254">
        <f t="shared" si="59"/>
        <v>-0.61268796408983195</v>
      </c>
      <c r="O254">
        <f t="shared" si="60"/>
        <v>24.543156345006693</v>
      </c>
      <c r="P254">
        <f t="shared" si="66"/>
        <v>29.204375653588798</v>
      </c>
      <c r="Q254">
        <f t="shared" si="61"/>
        <v>0.98522390811188132</v>
      </c>
    </row>
    <row r="255" spans="1:17" x14ac:dyDescent="0.3">
      <c r="A255">
        <f t="shared" si="62"/>
        <v>7.6480836236933465</v>
      </c>
      <c r="B255">
        <f t="shared" si="51"/>
        <v>0.19234473045451814</v>
      </c>
      <c r="C255">
        <f t="shared" si="52"/>
        <v>-1.6971593863633953E-2</v>
      </c>
      <c r="D255">
        <f t="shared" si="53"/>
        <v>-0.98501124636328408</v>
      </c>
      <c r="E255">
        <f t="shared" si="54"/>
        <v>0.17249012881278064</v>
      </c>
      <c r="F255">
        <f t="shared" si="55"/>
        <v>-0.21559759134760365</v>
      </c>
      <c r="G255">
        <f t="shared" si="56"/>
        <v>-2.8189753401714129E-2</v>
      </c>
      <c r="H255" t="str">
        <f t="shared" si="57"/>
        <v/>
      </c>
      <c r="I255">
        <f t="shared" si="63"/>
        <v>0.96780727536975109</v>
      </c>
      <c r="K255">
        <f t="shared" si="58"/>
        <v>0.39845669024111419</v>
      </c>
      <c r="L255">
        <f t="shared" si="64"/>
        <v>292.94611998435363</v>
      </c>
      <c r="M255">
        <f t="shared" si="65"/>
        <v>44.576300572451885</v>
      </c>
      <c r="N255">
        <f t="shared" si="59"/>
        <v>-0.61203286443008309</v>
      </c>
      <c r="O255">
        <f t="shared" si="60"/>
        <v>24.55445289456501</v>
      </c>
      <c r="P255">
        <f t="shared" si="66"/>
        <v>29.22227536315312</v>
      </c>
      <c r="Q255">
        <f t="shared" si="61"/>
        <v>0.98520244615458796</v>
      </c>
    </row>
    <row r="256" spans="1:17" x14ac:dyDescent="0.3">
      <c r="A256">
        <f t="shared" si="62"/>
        <v>7.7003484320557156</v>
      </c>
      <c r="B256">
        <f t="shared" si="51"/>
        <v>0.19194005034952311</v>
      </c>
      <c r="C256">
        <f t="shared" si="52"/>
        <v>-1.6935886795546157E-2</v>
      </c>
      <c r="D256">
        <f t="shared" si="53"/>
        <v>-0.98507266787976178</v>
      </c>
      <c r="E256">
        <f t="shared" si="54"/>
        <v>0.17213901067523465</v>
      </c>
      <c r="F256">
        <f t="shared" si="55"/>
        <v>-0.21728016840333944</v>
      </c>
      <c r="G256">
        <f t="shared" si="56"/>
        <v>-2.8216926846949635E-2</v>
      </c>
      <c r="H256" t="str">
        <f t="shared" si="57"/>
        <v/>
      </c>
      <c r="I256">
        <f t="shared" si="63"/>
        <v>0.96780669233358829</v>
      </c>
      <c r="K256">
        <f t="shared" si="58"/>
        <v>0.39848042714476611</v>
      </c>
      <c r="L256">
        <f t="shared" si="64"/>
        <v>295.01636681795969</v>
      </c>
      <c r="M256">
        <f t="shared" si="65"/>
        <v>44.867254790486868</v>
      </c>
      <c r="N256">
        <f t="shared" si="59"/>
        <v>-0.61138745797008909</v>
      </c>
      <c r="O256">
        <f t="shared" si="60"/>
        <v>24.565571989495325</v>
      </c>
      <c r="P256">
        <f t="shared" si="66"/>
        <v>29.239897955288153</v>
      </c>
      <c r="Q256">
        <f t="shared" si="61"/>
        <v>0.98518130695094208</v>
      </c>
    </row>
    <row r="257" spans="1:17" x14ac:dyDescent="0.3">
      <c r="A257">
        <f t="shared" si="62"/>
        <v>7.7526132404180848</v>
      </c>
      <c r="B257">
        <f t="shared" si="51"/>
        <v>0.19154164377276323</v>
      </c>
      <c r="C257">
        <f t="shared" si="52"/>
        <v>-1.6900733274067343E-2</v>
      </c>
      <c r="D257">
        <f t="shared" si="53"/>
        <v>-0.98513302348976162</v>
      </c>
      <c r="E257">
        <f t="shared" si="54"/>
        <v>0.1717932653799934</v>
      </c>
      <c r="F257">
        <f t="shared" si="55"/>
        <v>-0.21896277522940377</v>
      </c>
      <c r="G257">
        <f t="shared" si="56"/>
        <v>-2.8243737748691756E-2</v>
      </c>
      <c r="H257" t="str">
        <f t="shared" si="57"/>
        <v/>
      </c>
      <c r="I257">
        <f t="shared" si="63"/>
        <v>0.96780612272796895</v>
      </c>
      <c r="K257">
        <f t="shared" si="58"/>
        <v>0.39850384119671212</v>
      </c>
      <c r="L257">
        <f t="shared" si="64"/>
        <v>297.08661365156576</v>
      </c>
      <c r="M257">
        <f t="shared" si="65"/>
        <v>45.158209008521844</v>
      </c>
      <c r="N257">
        <f t="shared" si="59"/>
        <v>-0.61075153167723251</v>
      </c>
      <c r="O257">
        <f t="shared" si="60"/>
        <v>24.576517751230575</v>
      </c>
      <c r="P257">
        <f t="shared" si="66"/>
        <v>29.257249782072261</v>
      </c>
      <c r="Q257">
        <f t="shared" si="61"/>
        <v>0.98516048330494921</v>
      </c>
    </row>
    <row r="258" spans="1:17" x14ac:dyDescent="0.3">
      <c r="A258">
        <f t="shared" si="62"/>
        <v>7.8048780487804539</v>
      </c>
      <c r="B258">
        <f t="shared" si="51"/>
        <v>0.19114936596383442</v>
      </c>
      <c r="C258">
        <f t="shared" si="52"/>
        <v>-1.6866120526220683E-2</v>
      </c>
      <c r="D258">
        <f t="shared" si="53"/>
        <v>-0.98519234032074177</v>
      </c>
      <c r="E258">
        <f t="shared" si="54"/>
        <v>0.17145277067851591</v>
      </c>
      <c r="F258">
        <f t="shared" si="55"/>
        <v>-0.2206454111452345</v>
      </c>
      <c r="G258">
        <f t="shared" si="56"/>
        <v>-2.8270193302983294E-2</v>
      </c>
      <c r="H258" t="str">
        <f t="shared" si="57"/>
        <v/>
      </c>
      <c r="I258">
        <f t="shared" si="63"/>
        <v>0.96780556614377189</v>
      </c>
      <c r="K258">
        <f t="shared" si="58"/>
        <v>0.39852693893924329</v>
      </c>
      <c r="L258">
        <f t="shared" si="64"/>
        <v>299.15686048517182</v>
      </c>
      <c r="M258">
        <f t="shared" si="65"/>
        <v>45.449163226556827</v>
      </c>
      <c r="N258">
        <f t="shared" si="59"/>
        <v>-0.61012487870091703</v>
      </c>
      <c r="O258">
        <f t="shared" si="60"/>
        <v>24.587294175311165</v>
      </c>
      <c r="P258">
        <f t="shared" si="66"/>
        <v>29.274337003867146</v>
      </c>
      <c r="Q258">
        <f t="shared" si="61"/>
        <v>0.98513996823209427</v>
      </c>
    </row>
    <row r="259" spans="1:17" x14ac:dyDescent="0.3">
      <c r="A259">
        <f t="shared" si="62"/>
        <v>7.857142857142823</v>
      </c>
      <c r="B259">
        <f t="shared" si="51"/>
        <v>0.19076307658209382</v>
      </c>
      <c r="C259">
        <f t="shared" si="52"/>
        <v>-1.6832036169008278E-2</v>
      </c>
      <c r="D259">
        <f t="shared" si="53"/>
        <v>-0.98525064459747458</v>
      </c>
      <c r="E259">
        <f t="shared" si="54"/>
        <v>0.17111740799889669</v>
      </c>
      <c r="F259">
        <f t="shared" si="55"/>
        <v>-0.22232807549084391</v>
      </c>
      <c r="G259">
        <f t="shared" si="56"/>
        <v>-2.829630051701662E-2</v>
      </c>
      <c r="H259" t="str">
        <f t="shared" si="57"/>
        <v/>
      </c>
      <c r="I259">
        <f t="shared" si="63"/>
        <v>0.96780502218733999</v>
      </c>
      <c r="K259">
        <f t="shared" si="58"/>
        <v>0.39854972673907263</v>
      </c>
      <c r="L259">
        <f t="shared" si="64"/>
        <v>301.22710731877788</v>
      </c>
      <c r="M259">
        <f t="shared" si="65"/>
        <v>45.740117444591803</v>
      </c>
      <c r="N259">
        <f t="shared" si="59"/>
        <v>-0.60950729815047855</v>
      </c>
      <c r="O259">
        <f t="shared" si="60"/>
        <v>24.597905136129317</v>
      </c>
      <c r="P259">
        <f t="shared" si="66"/>
        <v>29.291165596463607</v>
      </c>
      <c r="Q259">
        <f t="shared" si="61"/>
        <v>0.9851197549516596</v>
      </c>
    </row>
    <row r="260" spans="1:17" x14ac:dyDescent="0.3">
      <c r="A260">
        <f t="shared" si="62"/>
        <v>7.9094076655051921</v>
      </c>
      <c r="B260">
        <f t="shared" si="51"/>
        <v>0.19038263953925993</v>
      </c>
      <c r="C260">
        <f t="shared" si="52"/>
        <v>-1.6798468194640582E-2</v>
      </c>
      <c r="D260">
        <f t="shared" si="53"/>
        <v>-0.98530796167894374</v>
      </c>
      <c r="E260">
        <f t="shared" si="54"/>
        <v>0.1707870623088445</v>
      </c>
      <c r="F260">
        <f t="shared" si="55"/>
        <v>-0.2240107676260483</v>
      </c>
      <c r="G260">
        <f t="shared" si="56"/>
        <v>-2.8322066215275832E-2</v>
      </c>
      <c r="H260" t="str">
        <f t="shared" si="57"/>
        <v/>
      </c>
      <c r="I260">
        <f t="shared" si="63"/>
        <v>0.96780449047975592</v>
      </c>
      <c r="K260">
        <f t="shared" si="58"/>
        <v>0.39857221079318511</v>
      </c>
      <c r="L260">
        <f t="shared" si="64"/>
        <v>303.29735415238395</v>
      </c>
      <c r="M260">
        <f t="shared" si="65"/>
        <v>46.031071662626779</v>
      </c>
      <c r="N260">
        <f t="shared" si="59"/>
        <v>-0.60889859488257947</v>
      </c>
      <c r="O260">
        <f t="shared" si="60"/>
        <v>24.608354391461628</v>
      </c>
      <c r="P260">
        <f t="shared" si="66"/>
        <v>29.30774135791134</v>
      </c>
      <c r="Q260">
        <f t="shared" si="61"/>
        <v>0.98509983687937452</v>
      </c>
    </row>
    <row r="261" spans="1:17" x14ac:dyDescent="0.3">
      <c r="A261">
        <f t="shared" si="62"/>
        <v>7.9616724738675613</v>
      </c>
      <c r="B261">
        <f t="shared" si="51"/>
        <v>0.19000792283956372</v>
      </c>
      <c r="C261">
        <f t="shared" si="52"/>
        <v>-1.6765404956432091E-2</v>
      </c>
      <c r="D261">
        <f t="shared" si="53"/>
        <v>-0.98536431609346409</v>
      </c>
      <c r="E261">
        <f t="shared" si="54"/>
        <v>0.17046162198471476</v>
      </c>
      <c r="F261">
        <f t="shared" si="55"/>
        <v>-0.2256934869297304</v>
      </c>
      <c r="G261">
        <f t="shared" si="56"/>
        <v>-2.8347497045441098E-2</v>
      </c>
      <c r="H261" t="str">
        <f t="shared" si="57"/>
        <v/>
      </c>
      <c r="I261">
        <f t="shared" si="63"/>
        <v>0.9678039706562156</v>
      </c>
      <c r="K261">
        <f t="shared" si="58"/>
        <v>0.39859439713445599</v>
      </c>
      <c r="L261">
        <f t="shared" si="64"/>
        <v>305.36760098599001</v>
      </c>
      <c r="M261">
        <f t="shared" si="65"/>
        <v>46.322025880661762</v>
      </c>
      <c r="N261">
        <f t="shared" si="59"/>
        <v>-0.60829857929761777</v>
      </c>
      <c r="O261">
        <f t="shared" si="60"/>
        <v>24.618645586800596</v>
      </c>
      <c r="P261">
        <f t="shared" si="66"/>
        <v>29.324069915049034</v>
      </c>
      <c r="Q261">
        <f t="shared" si="61"/>
        <v>0.98508020762037951</v>
      </c>
    </row>
    <row r="262" spans="1:17" x14ac:dyDescent="0.3">
      <c r="A262">
        <f t="shared" si="62"/>
        <v>8.0139372822299304</v>
      </c>
      <c r="B262">
        <f t="shared" si="51"/>
        <v>0.18963879842705644</v>
      </c>
      <c r="C262">
        <f t="shared" si="52"/>
        <v>-1.6732835155328508E-2</v>
      </c>
      <c r="D262">
        <f t="shared" si="53"/>
        <v>-0.98541973157211604</v>
      </c>
      <c r="E262">
        <f t="shared" si="54"/>
        <v>0.17014097868631975</v>
      </c>
      <c r="F262">
        <f t="shared" si="55"/>
        <v>-0.22737623279913563</v>
      </c>
      <c r="G262">
        <f t="shared" si="56"/>
        <v>-2.8372599484066178E-2</v>
      </c>
      <c r="H262" t="str">
        <f t="shared" si="57"/>
        <v/>
      </c>
      <c r="I262">
        <f t="shared" si="63"/>
        <v>0.96780346236537984</v>
      </c>
      <c r="K262">
        <f t="shared" si="58"/>
        <v>0.39861629163704854</v>
      </c>
      <c r="L262">
        <f t="shared" si="64"/>
        <v>307.43784781959607</v>
      </c>
      <c r="M262">
        <f t="shared" si="65"/>
        <v>46.612980098696738</v>
      </c>
      <c r="N262">
        <f t="shared" si="59"/>
        <v>-0.60770706714470846</v>
      </c>
      <c r="O262">
        <f t="shared" si="60"/>
        <v>24.62878225949548</v>
      </c>
      <c r="P262">
        <f t="shared" si="66"/>
        <v>29.340156729749904</v>
      </c>
      <c r="Q262">
        <f t="shared" si="61"/>
        <v>0.98506086096248946</v>
      </c>
    </row>
    <row r="263" spans="1:17" x14ac:dyDescent="0.3">
      <c r="A263">
        <f t="shared" si="62"/>
        <v>8.0662020905923004</v>
      </c>
      <c r="B263">
        <f t="shared" si="51"/>
        <v>0.18927514203970344</v>
      </c>
      <c r="C263">
        <f t="shared" si="52"/>
        <v>-1.6700747827032656E-2</v>
      </c>
      <c r="D263">
        <f t="shared" si="53"/>
        <v>-0.98547423108058985</v>
      </c>
      <c r="E263">
        <f t="shared" si="54"/>
        <v>0.16982502723721327</v>
      </c>
      <c r="F263">
        <f t="shared" si="55"/>
        <v>-0.22905900464919882</v>
      </c>
      <c r="G263">
        <f t="shared" si="56"/>
        <v>-2.8397379842039022E-2</v>
      </c>
      <c r="H263" t="str">
        <f t="shared" si="57"/>
        <v/>
      </c>
      <c r="I263">
        <f t="shared" si="63"/>
        <v>0.9678029652687915</v>
      </c>
      <c r="K263">
        <f t="shared" si="58"/>
        <v>0.3986379000215981</v>
      </c>
      <c r="L263">
        <f t="shared" si="64"/>
        <v>309.50809465320219</v>
      </c>
      <c r="M263">
        <f t="shared" si="65"/>
        <v>46.903934316731721</v>
      </c>
      <c r="N263">
        <f t="shared" si="59"/>
        <v>-0.60712387933482237</v>
      </c>
      <c r="O263">
        <f t="shared" si="60"/>
        <v>24.638767842712131</v>
      </c>
      <c r="P263">
        <f t="shared" si="66"/>
        <v>29.356007104896879</v>
      </c>
      <c r="Q263">
        <f t="shared" si="61"/>
        <v>0.98504179086974131</v>
      </c>
    </row>
    <row r="264" spans="1:17" x14ac:dyDescent="0.3">
      <c r="A264">
        <f t="shared" si="62"/>
        <v>8.1184668989546704</v>
      </c>
      <c r="B264">
        <f t="shared" si="51"/>
        <v>0.18891683306991439</v>
      </c>
      <c r="C264">
        <f t="shared" si="52"/>
        <v>-1.6669132329698327E-2</v>
      </c>
      <c r="D264">
        <f t="shared" si="53"/>
        <v>-0.98552783684952827</v>
      </c>
      <c r="E264">
        <f t="shared" si="54"/>
        <v>0.16951366551015765</v>
      </c>
      <c r="F264">
        <f t="shared" si="55"/>
        <v>-0.23074180191190011</v>
      </c>
      <c r="G264">
        <f t="shared" si="56"/>
        <v>-2.8421844269835024E-2</v>
      </c>
      <c r="H264" t="str">
        <f t="shared" si="57"/>
        <v/>
      </c>
      <c r="I264">
        <f t="shared" si="63"/>
        <v>0.96780247904031569</v>
      </c>
      <c r="K264">
        <f t="shared" si="58"/>
        <v>0.39865922786019564</v>
      </c>
      <c r="L264">
        <f t="shared" si="64"/>
        <v>311.57834148680826</v>
      </c>
      <c r="M264">
        <f t="shared" si="65"/>
        <v>47.194888534766704</v>
      </c>
      <c r="N264">
        <f t="shared" si="59"/>
        <v>-0.60654884176168566</v>
      </c>
      <c r="O264">
        <f t="shared" si="60"/>
        <v>24.648605669220892</v>
      </c>
      <c r="P264">
        <f t="shared" si="66"/>
        <v>29.371626190101075</v>
      </c>
      <c r="Q264">
        <f t="shared" si="61"/>
        <v>0.98502299147621308</v>
      </c>
    </row>
    <row r="265" spans="1:17" x14ac:dyDescent="0.3">
      <c r="A265">
        <f t="shared" si="62"/>
        <v>8.1707317073170405</v>
      </c>
      <c r="B265">
        <f t="shared" si="51"/>
        <v>0.1885637544311807</v>
      </c>
      <c r="C265">
        <f t="shared" si="52"/>
        <v>-1.6637978332163003E-2</v>
      </c>
      <c r="D265">
        <f t="shared" si="53"/>
        <v>-0.9855805704034466</v>
      </c>
      <c r="E265">
        <f t="shared" si="54"/>
        <v>0.1692067943175356</v>
      </c>
      <c r="F265">
        <f t="shared" si="55"/>
        <v>-0.23242462403564945</v>
      </c>
      <c r="G265">
        <f t="shared" si="56"/>
        <v>-2.8445998762572137E-2</v>
      </c>
      <c r="H265" t="str">
        <f t="shared" si="57"/>
        <v/>
      </c>
      <c r="I265">
        <f t="shared" si="63"/>
        <v>0.9678020033655963</v>
      </c>
      <c r="K265">
        <f t="shared" si="58"/>
        <v>0.39868028058117838</v>
      </c>
      <c r="L265">
        <f t="shared" si="64"/>
        <v>313.64858832041438</v>
      </c>
      <c r="M265">
        <f t="shared" si="65"/>
        <v>47.485842752801688</v>
      </c>
      <c r="N265">
        <f t="shared" si="59"/>
        <v>-0.60598178513006706</v>
      </c>
      <c r="O265">
        <f t="shared" si="60"/>
        <v>24.658298975021303</v>
      </c>
      <c r="P265">
        <f t="shared" si="66"/>
        <v>29.387018987176212</v>
      </c>
      <c r="Q265">
        <f t="shared" si="61"/>
        <v>0.98500445708009821</v>
      </c>
    </row>
    <row r="266" spans="1:17" x14ac:dyDescent="0.3">
      <c r="A266">
        <f t="shared" si="62"/>
        <v>8.2229965156794105</v>
      </c>
      <c r="B266">
        <f t="shared" si="51"/>
        <v>0.18821579243051162</v>
      </c>
      <c r="C266">
        <f t="shared" si="52"/>
        <v>-1.6607275802692202E-2</v>
      </c>
      <c r="D266">
        <f t="shared" si="53"/>
        <v>-0.98563245258830834</v>
      </c>
      <c r="E266">
        <f t="shared" si="54"/>
        <v>0.16890431730644453</v>
      </c>
      <c r="F266">
        <f t="shared" si="55"/>
        <v>-0.23410747048469657</v>
      </c>
      <c r="G266">
        <f t="shared" si="56"/>
        <v>-2.8469849164876347E-2</v>
      </c>
      <c r="H266" t="str">
        <f t="shared" si="57"/>
        <v/>
      </c>
      <c r="I266">
        <f t="shared" si="63"/>
        <v>0.96780153794156554</v>
      </c>
      <c r="K266">
        <f t="shared" si="58"/>
        <v>0.39870106347373596</v>
      </c>
      <c r="L266">
        <f t="shared" si="64"/>
        <v>315.71883515402044</v>
      </c>
      <c r="M266">
        <f t="shared" si="65"/>
        <v>47.776796970836678</v>
      </c>
      <c r="N266">
        <f t="shared" si="59"/>
        <v>-0.60542254479110613</v>
      </c>
      <c r="O266">
        <f t="shared" si="60"/>
        <v>24.667850902811463</v>
      </c>
      <c r="P266">
        <f t="shared" si="66"/>
        <v>29.402190355380906</v>
      </c>
      <c r="Q266">
        <f t="shared" si="61"/>
        <v>0.98498618213802791</v>
      </c>
    </row>
    <row r="267" spans="1:17" x14ac:dyDescent="0.3">
      <c r="A267">
        <f t="shared" si="62"/>
        <v>8.2752613240417805</v>
      </c>
      <c r="B267">
        <f t="shared" si="51"/>
        <v>0.18787283664637525</v>
      </c>
      <c r="C267">
        <f t="shared" si="52"/>
        <v>-1.6577014998209579E-2</v>
      </c>
      <c r="D267">
        <f t="shared" si="53"/>
        <v>-0.98568350359782697</v>
      </c>
      <c r="E267">
        <f t="shared" si="54"/>
        <v>0.1686061408582516</v>
      </c>
      <c r="F267">
        <f t="shared" si="55"/>
        <v>-0.23579034073856753</v>
      </c>
      <c r="G267">
        <f t="shared" si="56"/>
        <v>-2.8493401175565952E-2</v>
      </c>
      <c r="H267" t="str">
        <f t="shared" si="57"/>
        <v/>
      </c>
      <c r="I267">
        <f t="shared" si="63"/>
        <v>0.9678010824759361</v>
      </c>
      <c r="K267">
        <f t="shared" si="58"/>
        <v>0.39872158169234012</v>
      </c>
      <c r="L267">
        <f t="shared" si="64"/>
        <v>317.78908198762656</v>
      </c>
      <c r="M267">
        <f t="shared" si="65"/>
        <v>48.067751188871661</v>
      </c>
      <c r="N267">
        <f t="shared" si="59"/>
        <v>-0.60487096058433665</v>
      </c>
      <c r="O267">
        <f t="shared" si="60"/>
        <v>24.677264505310106</v>
      </c>
      <c r="P267">
        <f t="shared" si="66"/>
        <v>29.417145016440493</v>
      </c>
      <c r="Q267">
        <f t="shared" si="61"/>
        <v>0.98496816125962394</v>
      </c>
    </row>
    <row r="268" spans="1:17" x14ac:dyDescent="0.3">
      <c r="A268">
        <f t="shared" si="62"/>
        <v>8.3275261324041505</v>
      </c>
      <c r="B268">
        <f t="shared" si="51"/>
        <v>0.18753477981187119</v>
      </c>
      <c r="C268">
        <f t="shared" si="52"/>
        <v>-1.6547186453988633E-2</v>
      </c>
      <c r="D268">
        <f t="shared" si="53"/>
        <v>-0.9857337429985642</v>
      </c>
      <c r="E268">
        <f t="shared" si="54"/>
        <v>0.16831217399237819</v>
      </c>
      <c r="F268">
        <f t="shared" si="55"/>
        <v>-0.23747323429152353</v>
      </c>
      <c r="G268">
        <f t="shared" si="56"/>
        <v>-2.8516660352162135E-2</v>
      </c>
      <c r="H268" t="str">
        <f t="shared" si="57"/>
        <v/>
      </c>
      <c r="I268">
        <f t="shared" si="63"/>
        <v>0.96780063668677552</v>
      </c>
      <c r="K268">
        <f t="shared" si="58"/>
        <v>0.3987418402610069</v>
      </c>
      <c r="L268">
        <f t="shared" si="64"/>
        <v>319.85932882123268</v>
      </c>
      <c r="M268">
        <f t="shared" si="65"/>
        <v>48.358705406906644</v>
      </c>
      <c r="N268">
        <f t="shared" si="59"/>
        <v>-0.60432687668610741</v>
      </c>
      <c r="O268">
        <f t="shared" si="60"/>
        <v>24.68654274843815</v>
      </c>
      <c r="P268">
        <f t="shared" si="66"/>
        <v>29.431887559358604</v>
      </c>
      <c r="Q268">
        <f t="shared" si="61"/>
        <v>0.98495038920227707</v>
      </c>
    </row>
    <row r="269" spans="1:17" x14ac:dyDescent="0.3">
      <c r="A269">
        <f t="shared" si="62"/>
        <v>8.3797909407665205</v>
      </c>
      <c r="B269">
        <f t="shared" si="51"/>
        <v>0.18720151770287344</v>
      </c>
      <c r="C269">
        <f t="shared" si="52"/>
        <v>-1.6517780973782949E-2</v>
      </c>
      <c r="D269">
        <f t="shared" si="53"/>
        <v>-0.98578318975388424</v>
      </c>
      <c r="E269">
        <f t="shared" si="54"/>
        <v>0.168022328274124</v>
      </c>
      <c r="F269">
        <f t="shared" si="55"/>
        <v>-0.23915615065204396</v>
      </c>
      <c r="G269">
        <f t="shared" si="56"/>
        <v>-2.8539632115233624E-2</v>
      </c>
      <c r="H269" t="str">
        <f t="shared" si="57"/>
        <v/>
      </c>
      <c r="I269">
        <f t="shared" si="63"/>
        <v>0.96780020030204295</v>
      </c>
      <c r="K269">
        <f t="shared" si="58"/>
        <v>0.39876184407739851</v>
      </c>
      <c r="L269">
        <f t="shared" si="64"/>
        <v>321.92957565483874</v>
      </c>
      <c r="M269">
        <f t="shared" si="65"/>
        <v>48.649659624941627</v>
      </c>
      <c r="N269">
        <f t="shared" si="59"/>
        <v>-0.60379014146408416</v>
      </c>
      <c r="O269">
        <f t="shared" si="60"/>
        <v>24.695688514367003</v>
      </c>
      <c r="P269">
        <f t="shared" si="66"/>
        <v>29.446422445029185</v>
      </c>
      <c r="Q269">
        <f t="shared" si="61"/>
        <v>0.98493286086613308</v>
      </c>
    </row>
    <row r="270" spans="1:17" x14ac:dyDescent="0.3">
      <c r="A270">
        <f t="shared" si="62"/>
        <v>8.4320557491288906</v>
      </c>
      <c r="B270">
        <f t="shared" ref="B270:B300" si="67">($C$7+$C$4*SIN($C$5/180*PI())*A270)/($C$6+$C$4*COS($C$5/180*PI())*A270)</f>
        <v>0.18687294903089935</v>
      </c>
      <c r="C270">
        <f t="shared" ref="C270:C300" si="68">B270*$C$3/$C$2</f>
        <v>-1.6488789620373472E-2</v>
      </c>
      <c r="D270">
        <f t="shared" ref="D270:D300" si="69">IF(A270&lt;-$C$6/$C$4/COS($C$5/180*PI()),B270*C270/(B270*B270+1)+SQRT(B270*C270/(B270*B270+1)*B270*C270/(B270*B270+1)-(C270*C270-1)/(B270*B270+1)),B270*C270/(B270*B270+1)-SQRT(B270*C270/(B270*B270+1)*B270*C270/(B270*B270+1)-(C270*C270-1)/(B270*B270+1)))</f>
        <v>-0.98583186224682851</v>
      </c>
      <c r="E270">
        <f t="shared" ref="E270:E300" si="70">SQRT(1-D270*D270)</f>
        <v>0.16773651772631443</v>
      </c>
      <c r="F270">
        <f t="shared" ref="F270:F300" si="71">($C$6+$C$4*COS($C$5/180*PI())*A270)/($C$2*D270-$C$3)</f>
        <v>-0.24083908934233028</v>
      </c>
      <c r="G270">
        <f t="shared" ref="G270:G300" si="72">F270/A270</f>
        <v>-2.8562321752582245E-2</v>
      </c>
      <c r="H270" t="str">
        <f t="shared" ref="H270:H300" si="73">IF(ABS(COS(ATAN(($C$7+$C$4*SIN($C$5/180*PI())*A270)/($C$6+$C$4*COS($C$5/180*PI())*A270))))&lt;$H$10,I270,"")</f>
        <v/>
      </c>
      <c r="I270">
        <f t="shared" si="63"/>
        <v>0.96779977305918874</v>
      </c>
      <c r="K270">
        <f t="shared" ref="K270:K300" si="74">(1-($C$4+$C$3)*COS($C$5/180*PI())*($C$6+($C$4+$C$3)*COS($C$5/180*PI())*A270+($C$4+$C$3)*SIN($C$5/180*PI())*($C$7+($C$4+$C$3)*SIN($C$5/180*PI())*A270))/$C$2)/(1-$C$3*($C$6+($C$4+$C$3)*COS($C$5/180*PI())*A270)/$C$2)</f>
        <v>0.39878159791676931</v>
      </c>
      <c r="L270">
        <f t="shared" si="64"/>
        <v>323.99982248844486</v>
      </c>
      <c r="M270">
        <f t="shared" si="65"/>
        <v>48.94061384297661</v>
      </c>
      <c r="N270">
        <f t="shared" ref="N270:N300" si="75">IF(L270&lt;$E$3*A270,ATAN(M270/(-L270+$E$3*A270))-PI(),ATAN(M270/(-L270+$E$3*A270)))</f>
        <v>-0.60326060733756115</v>
      </c>
      <c r="O270">
        <f t="shared" ref="O270:O300" si="76">$E$3*COS(N270)</f>
        <v>24.704704604439769</v>
      </c>
      <c r="P270">
        <f t="shared" si="66"/>
        <v>29.4607540106581</v>
      </c>
      <c r="Q270">
        <f t="shared" ref="Q270:Q300" si="77">(1-P270/$E$2)/(1-O270/$E$2)</f>
        <v>0.98491557128928453</v>
      </c>
    </row>
    <row r="271" spans="1:17" x14ac:dyDescent="0.3">
      <c r="A271">
        <f t="shared" ref="A271:A300" si="78">A270+$C$9</f>
        <v>8.4843205574912606</v>
      </c>
      <c r="B271">
        <f t="shared" si="67"/>
        <v>0.18654897534047363</v>
      </c>
      <c r="C271">
        <f t="shared" si="68"/>
        <v>-1.6460203706512379E-2</v>
      </c>
      <c r="D271">
        <f t="shared" si="69"/>
        <v>-0.98587977830196194</v>
      </c>
      <c r="E271">
        <f t="shared" si="70"/>
        <v>0.16745465874461182</v>
      </c>
      <c r="F271">
        <f t="shared" si="71"/>
        <v>-0.24252204989783077</v>
      </c>
      <c r="G271">
        <f t="shared" si="72"/>
        <v>-2.8584734423276248E-2</v>
      </c>
      <c r="H271" t="str">
        <f t="shared" si="73"/>
        <v/>
      </c>
      <c r="I271">
        <f t="shared" ref="I271:I300" si="79">1+(F271-F270)/(A271-A270)</f>
        <v>0.96779935470475775</v>
      </c>
      <c r="K271">
        <f t="shared" si="74"/>
        <v>0.3988011064357681</v>
      </c>
      <c r="L271">
        <f t="shared" si="64"/>
        <v>326.07006932205093</v>
      </c>
      <c r="M271">
        <f t="shared" si="65"/>
        <v>49.231568061011593</v>
      </c>
      <c r="N271">
        <f t="shared" si="75"/>
        <v>-0.60273813064331105</v>
      </c>
      <c r="O271">
        <f t="shared" si="76"/>
        <v>24.713593741971593</v>
      </c>
      <c r="P271">
        <f t="shared" si="66"/>
        <v>29.474886474003611</v>
      </c>
      <c r="Q271">
        <f t="shared" si="77"/>
        <v>0.98489851564315323</v>
      </c>
    </row>
    <row r="272" spans="1:17" x14ac:dyDescent="0.3">
      <c r="A272">
        <f t="shared" si="78"/>
        <v>8.5365853658536306</v>
      </c>
      <c r="B272">
        <f t="shared" si="67"/>
        <v>0.18622950091076795</v>
      </c>
      <c r="C272">
        <f t="shared" si="68"/>
        <v>-1.6432014786244231E-2</v>
      </c>
      <c r="D272">
        <f t="shared" si="69"/>
        <v>-0.98592695520624896</v>
      </c>
      <c r="E272">
        <f t="shared" si="70"/>
        <v>0.16717667001628883</v>
      </c>
      <c r="F272">
        <f t="shared" si="71"/>
        <v>-0.2442050318667848</v>
      </c>
      <c r="G272">
        <f t="shared" si="72"/>
        <v>-2.8606875161537742E-2</v>
      </c>
      <c r="H272" t="str">
        <f t="shared" si="73"/>
        <v/>
      </c>
      <c r="I272">
        <f t="shared" si="79"/>
        <v>0.96779894499401331</v>
      </c>
      <c r="K272">
        <f t="shared" si="74"/>
        <v>0.39882037417609628</v>
      </c>
      <c r="L272">
        <f t="shared" si="64"/>
        <v>328.14031615565705</v>
      </c>
      <c r="M272">
        <f t="shared" si="65"/>
        <v>49.522522279046576</v>
      </c>
      <c r="N272">
        <f t="shared" si="75"/>
        <v>-0.6022225715067171</v>
      </c>
      <c r="O272">
        <f t="shared" si="76"/>
        <v>24.722358574934933</v>
      </c>
      <c r="P272">
        <f t="shared" si="66"/>
        <v>29.488823937444238</v>
      </c>
      <c r="Q272">
        <f t="shared" si="77"/>
        <v>0.98488168922805719</v>
      </c>
    </row>
    <row r="273" spans="1:17" x14ac:dyDescent="0.3">
      <c r="A273">
        <f t="shared" si="78"/>
        <v>8.5888501742160006</v>
      </c>
      <c r="B273">
        <f t="shared" si="67"/>
        <v>0.18591443266131077</v>
      </c>
      <c r="C273">
        <f t="shared" si="68"/>
        <v>-1.6404214646586247E-2</v>
      </c>
      <c r="D273">
        <f t="shared" si="69"/>
        <v>-0.98597340972900516</v>
      </c>
      <c r="E273">
        <f t="shared" si="70"/>
        <v>0.16690247244231995</v>
      </c>
      <c r="F273">
        <f t="shared" si="71"/>
        <v>-0.24588803480978566</v>
      </c>
      <c r="G273">
        <f t="shared" si="72"/>
        <v>-2.862874888049035E-2</v>
      </c>
      <c r="H273" t="str">
        <f t="shared" si="73"/>
        <v/>
      </c>
      <c r="I273">
        <f t="shared" si="79"/>
        <v>0.96779854369058393</v>
      </c>
      <c r="K273">
        <f t="shared" si="74"/>
        <v>0.39883940556803338</v>
      </c>
      <c r="L273">
        <f t="shared" si="64"/>
        <v>330.21056298926317</v>
      </c>
      <c r="M273">
        <f t="shared" si="65"/>
        <v>49.81347649708156</v>
      </c>
      <c r="N273">
        <f t="shared" si="75"/>
        <v>-0.60171379371795108</v>
      </c>
      <c r="O273">
        <f t="shared" si="76"/>
        <v>24.731001678535087</v>
      </c>
      <c r="P273">
        <f t="shared" si="66"/>
        <v>29.502570391882106</v>
      </c>
      <c r="Q273">
        <f t="shared" si="77"/>
        <v>0.9848650874689503</v>
      </c>
    </row>
    <row r="274" spans="1:17" x14ac:dyDescent="0.3">
      <c r="A274">
        <f t="shared" si="78"/>
        <v>8.6411149825783706</v>
      </c>
      <c r="B274">
        <f t="shared" si="67"/>
        <v>0.18560368006157144</v>
      </c>
      <c r="C274">
        <f t="shared" si="68"/>
        <v>-1.6376795299550422E-2</v>
      </c>
      <c r="D274">
        <f t="shared" si="69"/>
        <v>-0.98601915814097274</v>
      </c>
      <c r="E274">
        <f t="shared" si="70"/>
        <v>0.16663198906262694</v>
      </c>
      <c r="F274">
        <f t="shared" si="71"/>
        <v>-0.24757105829936177</v>
      </c>
      <c r="G274">
        <f t="shared" si="72"/>
        <v>-2.8650360375773003E-2</v>
      </c>
      <c r="H274" t="str">
        <f t="shared" si="73"/>
        <v/>
      </c>
      <c r="I274">
        <f t="shared" si="79"/>
        <v>0.96779815056611085</v>
      </c>
      <c r="K274">
        <f t="shared" si="74"/>
        <v>0.39885820493383306</v>
      </c>
      <c r="L274">
        <f t="shared" si="64"/>
        <v>332.28080982286923</v>
      </c>
      <c r="M274">
        <f t="shared" si="65"/>
        <v>50.104430715116543</v>
      </c>
      <c r="N274">
        <f t="shared" si="75"/>
        <v>-0.60121166461296549</v>
      </c>
      <c r="O274">
        <f t="shared" si="76"/>
        <v>24.739525557681343</v>
      </c>
      <c r="P274">
        <f t="shared" si="66"/>
        <v>29.516129720489452</v>
      </c>
      <c r="Q274">
        <f t="shared" si="77"/>
        <v>0.98484870591133333</v>
      </c>
    </row>
    <row r="275" spans="1:17" x14ac:dyDescent="0.3">
      <c r="A275">
        <f t="shared" si="78"/>
        <v>8.6933797909407406</v>
      </c>
      <c r="B275">
        <f t="shared" si="67"/>
        <v>0.18529715504423455</v>
      </c>
      <c r="C275">
        <f t="shared" si="68"/>
        <v>-1.6349748974491284E-2</v>
      </c>
      <c r="D275">
        <f t="shared" si="69"/>
        <v>-0.98606421623256568</v>
      </c>
      <c r="E275">
        <f t="shared" si="70"/>
        <v>0.16636514498432631</v>
      </c>
      <c r="F275">
        <f t="shared" si="71"/>
        <v>-0.24925410191957381</v>
      </c>
      <c r="G275">
        <f t="shared" si="72"/>
        <v>-2.8671714329025211E-2</v>
      </c>
      <c r="H275" t="str">
        <f t="shared" si="73"/>
        <v/>
      </c>
      <c r="I275">
        <f t="shared" si="79"/>
        <v>0.96779776539994333</v>
      </c>
      <c r="K275">
        <f t="shared" si="74"/>
        <v>0.39887677649099634</v>
      </c>
      <c r="L275">
        <f t="shared" si="64"/>
        <v>334.35105665647535</v>
      </c>
      <c r="M275">
        <f t="shared" si="65"/>
        <v>50.395384933151526</v>
      </c>
      <c r="N275">
        <f t="shared" si="75"/>
        <v>-0.60071605495908165</v>
      </c>
      <c r="O275">
        <f t="shared" si="76"/>
        <v>24.747932649358486</v>
      </c>
      <c r="P275">
        <f t="shared" si="66"/>
        <v>29.529505702305698</v>
      </c>
      <c r="Q275">
        <f t="shared" si="77"/>
        <v>0.98483254021732114</v>
      </c>
    </row>
    <row r="276" spans="1:17" x14ac:dyDescent="0.3">
      <c r="A276">
        <f t="shared" si="78"/>
        <v>8.7456445993031107</v>
      </c>
      <c r="B276">
        <f t="shared" si="67"/>
        <v>0.1849947719219901</v>
      </c>
      <c r="C276">
        <f t="shared" si="68"/>
        <v>-1.6323068110763832E-2</v>
      </c>
      <c r="D276">
        <f t="shared" si="69"/>
        <v>-0.98610859933132378</v>
      </c>
      <c r="E276">
        <f t="shared" si="70"/>
        <v>0.1661018673128474</v>
      </c>
      <c r="F276">
        <f t="shared" si="71"/>
        <v>-0.25093716526562909</v>
      </c>
      <c r="G276">
        <f t="shared" si="72"/>
        <v>-2.8692815311249304E-2</v>
      </c>
      <c r="H276" t="str">
        <f t="shared" si="73"/>
        <v/>
      </c>
      <c r="I276">
        <f t="shared" si="79"/>
        <v>0.96779738797880943</v>
      </c>
      <c r="K276">
        <f t="shared" si="74"/>
        <v>0.39889512435542451</v>
      </c>
      <c r="L276">
        <f t="shared" ref="L276:L300" si="80">$E$6+$E$4*COS($E$5/180*PI())*A276</f>
        <v>336.42130349008141</v>
      </c>
      <c r="M276">
        <f t="shared" ref="M276:M300" si="81">$C$7+$E$4*SIN($E$5/180*PI())*A276</f>
        <v>50.686339151186516</v>
      </c>
      <c r="N276">
        <f t="shared" si="75"/>
        <v>-0.60022683884497774</v>
      </c>
      <c r="O276">
        <f t="shared" si="76"/>
        <v>24.756225324903266</v>
      </c>
      <c r="P276">
        <f t="shared" ref="P276:P300" si="82">$E$4*COS(N276-$E$5/180*PI())</f>
        <v>29.542702015691653</v>
      </c>
      <c r="Q276">
        <f t="shared" si="77"/>
        <v>0.98481658616186307</v>
      </c>
    </row>
    <row r="277" spans="1:17" x14ac:dyDescent="0.3">
      <c r="A277">
        <f t="shared" si="78"/>
        <v>8.7979094076654807</v>
      </c>
      <c r="B277">
        <f t="shared" si="67"/>
        <v>0.18469644730767362</v>
      </c>
      <c r="C277">
        <f t="shared" si="68"/>
        <v>-1.6296745350677082E-2</v>
      </c>
      <c r="D277">
        <f t="shared" si="69"/>
        <v>-0.98615232231861616</v>
      </c>
      <c r="E277">
        <f t="shared" si="70"/>
        <v>0.16584208508578316</v>
      </c>
      <c r="F277">
        <f t="shared" si="71"/>
        <v>-0.25262024794351068</v>
      </c>
      <c r="G277">
        <f t="shared" si="72"/>
        <v>-2.871366778605456E-2</v>
      </c>
      <c r="H277" t="str">
        <f t="shared" si="73"/>
        <v/>
      </c>
      <c r="I277">
        <f t="shared" si="79"/>
        <v>0.96779701809653274</v>
      </c>
      <c r="K277">
        <f t="shared" si="74"/>
        <v>0.39891325254446219</v>
      </c>
      <c r="L277">
        <f t="shared" si="80"/>
        <v>338.49155032368753</v>
      </c>
      <c r="M277">
        <f t="shared" si="81"/>
        <v>50.977293369221499</v>
      </c>
      <c r="N277">
        <f t="shared" si="75"/>
        <v>-0.59974389357486468</v>
      </c>
      <c r="O277">
        <f t="shared" si="76"/>
        <v>24.764405892190506</v>
      </c>
      <c r="P277">
        <f t="shared" si="82"/>
        <v>29.555722241647882</v>
      </c>
      <c r="Q277">
        <f t="shared" si="77"/>
        <v>0.98480083962911003</v>
      </c>
    </row>
    <row r="278" spans="1:17" x14ac:dyDescent="0.3">
      <c r="A278">
        <f t="shared" si="78"/>
        <v>8.8501742160278507</v>
      </c>
      <c r="B278">
        <f t="shared" si="67"/>
        <v>0.18440210003760121</v>
      </c>
      <c r="C278">
        <f t="shared" si="68"/>
        <v>-1.6270773532729519E-2</v>
      </c>
      <c r="D278">
        <f t="shared" si="69"/>
        <v>-0.98619539964563252</v>
      </c>
      <c r="E278">
        <f t="shared" si="70"/>
        <v>0.16558572920934697</v>
      </c>
      <c r="F278">
        <f t="shared" si="71"/>
        <v>-0.25430334956962108</v>
      </c>
      <c r="G278">
        <f t="shared" si="72"/>
        <v>-2.8734276112787973E-2</v>
      </c>
      <c r="H278" t="str">
        <f t="shared" si="73"/>
        <v/>
      </c>
      <c r="I278">
        <f t="shared" si="79"/>
        <v>0.9677966555537546</v>
      </c>
      <c r="K278">
        <f t="shared" si="74"/>
        <v>0.39893116497982761</v>
      </c>
      <c r="L278">
        <f t="shared" si="80"/>
        <v>340.56179715729365</v>
      </c>
      <c r="M278">
        <f t="shared" si="81"/>
        <v>51.268247587256482</v>
      </c>
      <c r="N278">
        <f t="shared" si="75"/>
        <v>-0.59926709956668378</v>
      </c>
      <c r="O278">
        <f t="shared" si="76"/>
        <v>24.772476597732542</v>
      </c>
      <c r="P278">
        <f t="shared" si="82"/>
        <v>29.568569867002918</v>
      </c>
      <c r="Q278">
        <f t="shared" si="77"/>
        <v>0.98478529660891945</v>
      </c>
    </row>
    <row r="279" spans="1:17" x14ac:dyDescent="0.3">
      <c r="A279">
        <f t="shared" si="78"/>
        <v>8.9024390243902207</v>
      </c>
      <c r="B279">
        <f t="shared" si="67"/>
        <v>0.18411165109794994</v>
      </c>
      <c r="C279">
        <f t="shared" si="68"/>
        <v>-1.6245145685113229E-2</v>
      </c>
      <c r="D279">
        <f t="shared" si="69"/>
        <v>-0.98623784534869496</v>
      </c>
      <c r="E279">
        <f t="shared" si="70"/>
        <v>0.16533273239731938</v>
      </c>
      <c r="F279">
        <f t="shared" si="71"/>
        <v>-0.25598646977044048</v>
      </c>
      <c r="G279">
        <f t="shared" si="72"/>
        <v>-2.8754644549556403E-2</v>
      </c>
      <c r="H279" t="str">
        <f t="shared" si="73"/>
        <v/>
      </c>
      <c r="I279">
        <f t="shared" si="79"/>
        <v>0.96779630015765594</v>
      </c>
      <c r="K279">
        <f t="shared" si="74"/>
        <v>0.39894886549044267</v>
      </c>
      <c r="L279">
        <f t="shared" si="80"/>
        <v>342.63204399089972</v>
      </c>
      <c r="M279">
        <f t="shared" si="81"/>
        <v>51.559201805291465</v>
      </c>
      <c r="N279">
        <f t="shared" si="75"/>
        <v>-0.59879634025413575</v>
      </c>
      <c r="O279">
        <f t="shared" si="76"/>
        <v>24.780439628696389</v>
      </c>
      <c r="P279">
        <f t="shared" si="82"/>
        <v>29.581248287477528</v>
      </c>
      <c r="Q279">
        <f t="shared" si="77"/>
        <v>0.98476995319349425</v>
      </c>
    </row>
    <row r="280" spans="1:17" x14ac:dyDescent="0.3">
      <c r="A280">
        <f t="shared" si="78"/>
        <v>8.9547038327525907</v>
      </c>
      <c r="B280">
        <f t="shared" si="67"/>
        <v>0.18382502355404418</v>
      </c>
      <c r="C280">
        <f t="shared" si="68"/>
        <v>-1.6219855019474486E-2</v>
      </c>
      <c r="D280">
        <f t="shared" si="69"/>
        <v>-0.98627967306392472</v>
      </c>
      <c r="E280">
        <f t="shared" si="70"/>
        <v>0.16508302911237654</v>
      </c>
      <c r="F280">
        <f t="shared" si="71"/>
        <v>-0.25766960818219842</v>
      </c>
      <c r="G280">
        <f t="shared" si="72"/>
        <v>-2.8774777256144409E-2</v>
      </c>
      <c r="H280" t="str">
        <f t="shared" si="73"/>
        <v/>
      </c>
      <c r="I280">
        <f t="shared" si="79"/>
        <v>0.96779595172169863</v>
      </c>
      <c r="K280">
        <f t="shared" si="74"/>
        <v>0.39896635781516104</v>
      </c>
      <c r="L280">
        <f t="shared" si="80"/>
        <v>344.70229082450584</v>
      </c>
      <c r="M280">
        <f t="shared" si="81"/>
        <v>51.850156023326448</v>
      </c>
      <c r="N280">
        <f t="shared" si="75"/>
        <v>-0.5983315019923785</v>
      </c>
      <c r="O280">
        <f t="shared" si="76"/>
        <v>24.788297114842106</v>
      </c>
      <c r="P280">
        <f t="shared" si="82"/>
        <v>29.593760810630563</v>
      </c>
      <c r="Q280">
        <f t="shared" si="77"/>
        <v>0.98475480557414707</v>
      </c>
    </row>
    <row r="281" spans="1:17" x14ac:dyDescent="0.3">
      <c r="A281">
        <f t="shared" si="78"/>
        <v>9.0069686411149608</v>
      </c>
      <c r="B281">
        <f t="shared" si="67"/>
        <v>0.18354214248241527</v>
      </c>
      <c r="C281">
        <f t="shared" si="68"/>
        <v>-1.6194894924918993E-2</v>
      </c>
      <c r="D281">
        <f t="shared" si="69"/>
        <v>-0.98632089604129625</v>
      </c>
      <c r="E281">
        <f t="shared" si="70"/>
        <v>0.16483655550967588</v>
      </c>
      <c r="F281">
        <f t="shared" si="71"/>
        <v>-0.25935276445055722</v>
      </c>
      <c r="G281">
        <f t="shared" si="72"/>
        <v>-2.8794678296831761E-2</v>
      </c>
      <c r="H281" t="str">
        <f t="shared" si="73"/>
        <v/>
      </c>
      <c r="I281">
        <f t="shared" si="79"/>
        <v>0.96779561006540205</v>
      </c>
      <c r="K281">
        <f t="shared" si="74"/>
        <v>0.39898364560540073</v>
      </c>
      <c r="L281">
        <f t="shared" si="80"/>
        <v>346.7725376581119</v>
      </c>
      <c r="M281">
        <f t="shared" si="81"/>
        <v>52.141110241361432</v>
      </c>
      <c r="N281">
        <f t="shared" si="75"/>
        <v>-0.59787247396723897</v>
      </c>
      <c r="O281">
        <f t="shared" si="76"/>
        <v>24.796051130385958</v>
      </c>
      <c r="P281">
        <f t="shared" si="82"/>
        <v>29.606110658691517</v>
      </c>
      <c r="Q281">
        <f t="shared" si="77"/>
        <v>0.9847398500381882</v>
      </c>
    </row>
    <row r="282" spans="1:17" x14ac:dyDescent="0.3">
      <c r="A282">
        <f t="shared" si="78"/>
        <v>9.0592334494773308</v>
      </c>
      <c r="B282">
        <f t="shared" si="67"/>
        <v>0.1832629349055073</v>
      </c>
      <c r="C282">
        <f t="shared" si="68"/>
        <v>-1.6170258962250644E-2</v>
      </c>
      <c r="D282">
        <f t="shared" si="69"/>
        <v>-0.98636152715810543</v>
      </c>
      <c r="E282">
        <f t="shared" si="70"/>
        <v>0.16459324938262221</v>
      </c>
      <c r="F282">
        <f t="shared" si="71"/>
        <v>-0.26103593823030891</v>
      </c>
      <c r="G282">
        <f t="shared" si="72"/>
        <v>-2.8814351643114935E-2</v>
      </c>
      <c r="H282" t="str">
        <f t="shared" si="73"/>
        <v/>
      </c>
      <c r="I282">
        <f t="shared" si="79"/>
        <v>0.9677952750140848</v>
      </c>
      <c r="K282">
        <f t="shared" si="74"/>
        <v>0.39900073242768541</v>
      </c>
      <c r="L282">
        <f t="shared" si="80"/>
        <v>348.84278449171802</v>
      </c>
      <c r="M282">
        <f t="shared" si="81"/>
        <v>52.432064459396415</v>
      </c>
      <c r="N282">
        <f t="shared" si="75"/>
        <v>-0.59741914810777852</v>
      </c>
      <c r="O282">
        <f t="shared" si="76"/>
        <v>24.803703695791832</v>
      </c>
      <c r="P282">
        <f t="shared" si="82"/>
        <v>29.618300971285016</v>
      </c>
      <c r="Q282">
        <f t="shared" si="77"/>
        <v>0.98472508296592931</v>
      </c>
    </row>
    <row r="283" spans="1:17" x14ac:dyDescent="0.3">
      <c r="A283">
        <f t="shared" si="78"/>
        <v>9.1114982578397008</v>
      </c>
      <c r="B283">
        <f t="shared" si="67"/>
        <v>0.18298732972891088</v>
      </c>
      <c r="C283">
        <f t="shared" si="68"/>
        <v>-1.6145940858433312E-2</v>
      </c>
      <c r="D283">
        <f t="shared" si="69"/>
        <v>-0.98640157893188307</v>
      </c>
      <c r="E283">
        <f t="shared" si="70"/>
        <v>0.16435305011069329</v>
      </c>
      <c r="F283">
        <f t="shared" si="71"/>
        <v>-0.26271912918508283</v>
      </c>
      <c r="G283">
        <f t="shared" si="72"/>
        <v>-2.8833801176336115E-2</v>
      </c>
      <c r="H283" t="str">
        <f t="shared" si="73"/>
        <v/>
      </c>
      <c r="I283">
        <f t="shared" si="79"/>
        <v>0.96779494639865926</v>
      </c>
      <c r="K283">
        <f t="shared" si="74"/>
        <v>0.39901762176609751</v>
      </c>
      <c r="L283">
        <f t="shared" si="80"/>
        <v>350.91303132532414</v>
      </c>
      <c r="M283">
        <f t="shared" si="81"/>
        <v>52.723018677431398</v>
      </c>
      <c r="N283">
        <f t="shared" si="75"/>
        <v>-0.59697141900207862</v>
      </c>
      <c r="O283">
        <f t="shared" si="76"/>
        <v>24.811256779493966</v>
      </c>
      <c r="P283">
        <f t="shared" si="82"/>
        <v>29.630334808051902</v>
      </c>
      <c r="Q283">
        <f t="shared" si="77"/>
        <v>0.9847105008277961</v>
      </c>
    </row>
    <row r="284" spans="1:17" x14ac:dyDescent="0.3">
      <c r="A284">
        <f t="shared" si="78"/>
        <v>9.1637630662020708</v>
      </c>
      <c r="B284">
        <f t="shared" si="67"/>
        <v>0.18271525768101038</v>
      </c>
      <c r="C284">
        <f t="shared" si="68"/>
        <v>-1.6121934501265624E-2</v>
      </c>
      <c r="D284">
        <f t="shared" si="69"/>
        <v>-0.98644106353277716</v>
      </c>
      <c r="E284">
        <f t="shared" si="70"/>
        <v>0.16411589860925574</v>
      </c>
      <c r="F284">
        <f t="shared" si="71"/>
        <v>-0.26440233698706489</v>
      </c>
      <c r="G284">
        <f t="shared" si="72"/>
        <v>-2.8853030690223495E-2</v>
      </c>
      <c r="H284" t="str">
        <f t="shared" si="73"/>
        <v/>
      </c>
      <c r="I284">
        <f t="shared" si="79"/>
        <v>0.96779462405541039</v>
      </c>
      <c r="K284">
        <f t="shared" si="74"/>
        <v>0.39903431702464609</v>
      </c>
      <c r="L284">
        <f t="shared" si="80"/>
        <v>352.9832781589302</v>
      </c>
      <c r="M284">
        <f t="shared" si="81"/>
        <v>53.013972895466381</v>
      </c>
      <c r="N284">
        <f t="shared" si="75"/>
        <v>-0.59652918381610198</v>
      </c>
      <c r="O284">
        <f t="shared" si="76"/>
        <v>24.81871229955415</v>
      </c>
      <c r="P284">
        <f t="shared" si="82"/>
        <v>29.642215151171435</v>
      </c>
      <c r="Q284">
        <f t="shared" si="77"/>
        <v>0.98469610018155129</v>
      </c>
    </row>
    <row r="285" spans="1:17" x14ac:dyDescent="0.3">
      <c r="A285">
        <f t="shared" si="78"/>
        <v>9.2160278745644408</v>
      </c>
      <c r="B285">
        <f t="shared" si="67"/>
        <v>0.18244665125493745</v>
      </c>
      <c r="C285">
        <f t="shared" si="68"/>
        <v>-1.6098233934259184E-2</v>
      </c>
      <c r="D285">
        <f t="shared" si="69"/>
        <v>-0.98647999279543197</v>
      </c>
      <c r="E285">
        <f t="shared" si="70"/>
        <v>0.16388173728126187</v>
      </c>
      <c r="F285">
        <f t="shared" si="71"/>
        <v>-0.26608556131672756</v>
      </c>
      <c r="G285">
        <f t="shared" si="72"/>
        <v>-2.8872043893346303E-2</v>
      </c>
      <c r="H285" t="str">
        <f t="shared" si="73"/>
        <v/>
      </c>
      <c r="I285">
        <f t="shared" si="79"/>
        <v>0.96779430782578801</v>
      </c>
      <c r="K285">
        <f t="shared" si="74"/>
        <v>0.3990508215295549</v>
      </c>
      <c r="L285">
        <f t="shared" si="80"/>
        <v>355.05352499253632</v>
      </c>
      <c r="M285">
        <f t="shared" si="81"/>
        <v>53.304927113501364</v>
      </c>
      <c r="N285">
        <f t="shared" si="75"/>
        <v>-0.59609234221549889</v>
      </c>
      <c r="O285">
        <f t="shared" si="76"/>
        <v>24.826072125256246</v>
      </c>
      <c r="P285">
        <f t="shared" si="82"/>
        <v>29.653944907789089</v>
      </c>
      <c r="Q285">
        <f t="shared" si="77"/>
        <v>0.98468187766961635</v>
      </c>
    </row>
    <row r="286" spans="1:17" x14ac:dyDescent="0.3">
      <c r="A286">
        <f t="shared" si="78"/>
        <v>9.2682926829268109</v>
      </c>
      <c r="B286">
        <f t="shared" si="67"/>
        <v>0.18218144465272912</v>
      </c>
      <c r="C286">
        <f t="shared" si="68"/>
        <v>-1.6074833351711393E-2</v>
      </c>
      <c r="D286">
        <f t="shared" si="69"/>
        <v>-0.98651837823038446</v>
      </c>
      <c r="E286">
        <f t="shared" si="70"/>
        <v>0.16365050997076688</v>
      </c>
      <c r="F286">
        <f t="shared" si="71"/>
        <v>-0.26776880186256924</v>
      </c>
      <c r="G286">
        <f t="shared" si="72"/>
        <v>-2.8890844411487791E-2</v>
      </c>
      <c r="H286" t="str">
        <f t="shared" si="73"/>
        <v/>
      </c>
      <c r="I286">
        <f t="shared" si="79"/>
        <v>0.96779399755622963</v>
      </c>
      <c r="K286">
        <f t="shared" si="74"/>
        <v>0.39906713853147058</v>
      </c>
      <c r="L286">
        <f t="shared" si="80"/>
        <v>357.12377182614239</v>
      </c>
      <c r="M286">
        <f t="shared" si="81"/>
        <v>53.595881331536347</v>
      </c>
      <c r="N286">
        <f t="shared" si="75"/>
        <v>-0.59566079629024493</v>
      </c>
      <c r="O286">
        <f t="shared" si="76"/>
        <v>24.833338078640651</v>
      </c>
      <c r="P286">
        <f t="shared" si="82"/>
        <v>29.665526912353691</v>
      </c>
      <c r="Q286">
        <f t="shared" si="77"/>
        <v>0.98466783001649216</v>
      </c>
    </row>
    <row r="287" spans="1:17" x14ac:dyDescent="0.3">
      <c r="A287">
        <f t="shared" si="78"/>
        <v>9.3205574912891809</v>
      </c>
      <c r="B287">
        <f t="shared" si="67"/>
        <v>0.18191957373159245</v>
      </c>
      <c r="C287">
        <f t="shared" si="68"/>
        <v>-1.605172709396404E-2</v>
      </c>
      <c r="D287">
        <f t="shared" si="69"/>
        <v>-0.98655623103500356</v>
      </c>
      <c r="E287">
        <f t="shared" si="70"/>
        <v>0.16342216191817038</v>
      </c>
      <c r="F287">
        <f t="shared" si="71"/>
        <v>-0.26945205832086455</v>
      </c>
      <c r="G287">
        <f t="shared" si="72"/>
        <v>-2.8909435789939542E-2</v>
      </c>
      <c r="H287" t="str">
        <f t="shared" si="73"/>
        <v/>
      </c>
      <c r="I287">
        <f t="shared" si="79"/>
        <v>0.96779369309795016</v>
      </c>
      <c r="K287">
        <f t="shared" si="74"/>
        <v>0.39908327120759785</v>
      </c>
      <c r="L287">
        <f t="shared" si="80"/>
        <v>359.19401865974851</v>
      </c>
      <c r="M287">
        <f t="shared" si="81"/>
        <v>53.886835549571337</v>
      </c>
      <c r="N287">
        <f t="shared" si="75"/>
        <v>-0.59523445048197665</v>
      </c>
      <c r="O287">
        <f t="shared" si="76"/>
        <v>24.84051193598156</v>
      </c>
      <c r="P287">
        <f t="shared" si="82"/>
        <v>29.676963928868233</v>
      </c>
      <c r="Q287">
        <f t="shared" si="77"/>
        <v>0.98465395402627309</v>
      </c>
    </row>
    <row r="288" spans="1:17" x14ac:dyDescent="0.3">
      <c r="A288">
        <f t="shared" si="78"/>
        <v>9.3728222996515509</v>
      </c>
      <c r="B288">
        <f t="shared" si="67"/>
        <v>0.18166097595218439</v>
      </c>
      <c r="C288">
        <f t="shared" si="68"/>
        <v>-1.60289096428398E-2</v>
      </c>
      <c r="D288">
        <f t="shared" si="69"/>
        <v>-0.98659356210399163</v>
      </c>
      <c r="E288">
        <f t="shared" si="70"/>
        <v>0.16319663971711318</v>
      </c>
      <c r="F288">
        <f t="shared" si="71"/>
        <v>-0.2711353303954227</v>
      </c>
      <c r="G288">
        <f t="shared" si="72"/>
        <v>-2.8927821495719874E-2</v>
      </c>
      <c r="H288" t="str">
        <f t="shared" si="73"/>
        <v/>
      </c>
      <c r="I288">
        <f t="shared" si="79"/>
        <v>0.96779339430678779</v>
      </c>
      <c r="K288">
        <f t="shared" si="74"/>
        <v>0.39909922266376197</v>
      </c>
      <c r="L288">
        <f t="shared" si="80"/>
        <v>361.26426549335463</v>
      </c>
      <c r="M288">
        <f t="shared" si="81"/>
        <v>54.17778976760632</v>
      </c>
      <c r="N288">
        <f t="shared" si="75"/>
        <v>-0.59481321151392608</v>
      </c>
      <c r="O288">
        <f t="shared" si="76"/>
        <v>24.847595429209207</v>
      </c>
      <c r="P288">
        <f t="shared" si="82"/>
        <v>29.68825865305767</v>
      </c>
      <c r="Q288">
        <f t="shared" si="77"/>
        <v>0.98464024658025051</v>
      </c>
    </row>
    <row r="289" spans="1:17" x14ac:dyDescent="0.3">
      <c r="A289">
        <f t="shared" si="78"/>
        <v>9.4250871080139209</v>
      </c>
      <c r="B289">
        <f t="shared" si="67"/>
        <v>0.18140559032881901</v>
      </c>
      <c r="C289">
        <f t="shared" si="68"/>
        <v>-1.6006375617248735E-2</v>
      </c>
      <c r="D289">
        <f t="shared" si="69"/>
        <v>-0.98663038203946785</v>
      </c>
      <c r="E289">
        <f t="shared" si="70"/>
        <v>0.16297389127296977</v>
      </c>
      <c r="F289">
        <f t="shared" si="71"/>
        <v>-0.27281861779735594</v>
      </c>
      <c r="G289">
        <f t="shared" si="72"/>
        <v>-2.8946004919719517E-2</v>
      </c>
      <c r="H289" t="str">
        <f t="shared" si="73"/>
        <v/>
      </c>
      <c r="I289">
        <f t="shared" si="79"/>
        <v>0.96779310104301108</v>
      </c>
      <c r="K289">
        <f t="shared" si="74"/>
        <v>0.39911499593640126</v>
      </c>
      <c r="L289">
        <f t="shared" si="80"/>
        <v>363.33451232696069</v>
      </c>
      <c r="M289">
        <f t="shared" si="81"/>
        <v>54.468743985641304</v>
      </c>
      <c r="N289">
        <f t="shared" si="75"/>
        <v>-0.59439698832333987</v>
      </c>
      <c r="O289">
        <f t="shared" si="76"/>
        <v>24.85459024727967</v>
      </c>
      <c r="P289">
        <f t="shared" si="82"/>
        <v>29.699413714457478</v>
      </c>
      <c r="Q289">
        <f t="shared" si="77"/>
        <v>0.98462670463460245</v>
      </c>
    </row>
    <row r="290" spans="1:17" x14ac:dyDescent="0.3">
      <c r="A290">
        <f t="shared" si="78"/>
        <v>9.4773519163762909</v>
      </c>
      <c r="B290">
        <f t="shared" si="67"/>
        <v>0.18115335738151847</v>
      </c>
      <c r="C290">
        <f t="shared" si="68"/>
        <v>-1.5984119768957514E-2</v>
      </c>
      <c r="D290">
        <f t="shared" si="69"/>
        <v>-0.98666670116065569</v>
      </c>
      <c r="E290">
        <f t="shared" si="70"/>
        <v>0.1627538657628424</v>
      </c>
      <c r="F290">
        <f t="shared" si="71"/>
        <v>-0.27450192024485548</v>
      </c>
      <c r="G290">
        <f t="shared" si="72"/>
        <v>-2.8963989378777078E-2</v>
      </c>
      <c r="H290" t="str">
        <f t="shared" si="73"/>
        <v/>
      </c>
      <c r="I290">
        <f t="shared" si="79"/>
        <v>0.96779281317117594</v>
      </c>
      <c r="K290">
        <f t="shared" si="74"/>
        <v>0.39913059399449508</v>
      </c>
      <c r="L290">
        <f t="shared" si="80"/>
        <v>365.40475916056681</v>
      </c>
      <c r="M290">
        <f t="shared" si="81"/>
        <v>54.759698203676287</v>
      </c>
      <c r="N290">
        <f t="shared" si="75"/>
        <v>-0.59398569199628004</v>
      </c>
      <c r="O290">
        <f t="shared" si="76"/>
        <v>24.861498037494421</v>
      </c>
      <c r="P290">
        <f t="shared" si="82"/>
        <v>29.710431678426303</v>
      </c>
      <c r="Q290">
        <f t="shared" si="77"/>
        <v>0.98461332521816447</v>
      </c>
    </row>
    <row r="291" spans="1:17" x14ac:dyDescent="0.3">
      <c r="A291">
        <f t="shared" si="78"/>
        <v>9.5296167247386609</v>
      </c>
      <c r="B291">
        <f t="shared" si="67"/>
        <v>0.1809042190898292</v>
      </c>
      <c r="C291">
        <f t="shared" si="68"/>
        <v>-1.5962136978514341E-2</v>
      </c>
      <c r="D291">
        <f t="shared" si="69"/>
        <v>-0.98670252951318771</v>
      </c>
      <c r="E291">
        <f t="shared" si="70"/>
        <v>0.16253651359702814</v>
      </c>
      <c r="F291">
        <f t="shared" si="71"/>
        <v>-0.2761852374629763</v>
      </c>
      <c r="G291">
        <f t="shared" si="72"/>
        <v>-2.8981778117687138E-2</v>
      </c>
      <c r="H291" t="str">
        <f t="shared" si="73"/>
        <v/>
      </c>
      <c r="I291">
        <f t="shared" si="79"/>
        <v>0.96779253055995551</v>
      </c>
      <c r="K291">
        <f t="shared" si="74"/>
        <v>0.39914601974142605</v>
      </c>
      <c r="L291">
        <f t="shared" si="80"/>
        <v>367.47500599417288</v>
      </c>
      <c r="M291">
        <f t="shared" si="81"/>
        <v>55.05065242171127</v>
      </c>
      <c r="N291">
        <f t="shared" si="75"/>
        <v>-0.59357923570471638</v>
      </c>
      <c r="O291">
        <f t="shared" si="76"/>
        <v>24.868320406771616</v>
      </c>
      <c r="P291">
        <f t="shared" si="82"/>
        <v>29.721315048085678</v>
      </c>
      <c r="Q291">
        <f t="shared" si="77"/>
        <v>0.98460010543028131</v>
      </c>
    </row>
    <row r="292" spans="1:17" x14ac:dyDescent="0.3">
      <c r="A292">
        <f t="shared" si="78"/>
        <v>9.581881533101031</v>
      </c>
      <c r="B292">
        <f t="shared" si="67"/>
        <v>0.18065811884832733</v>
      </c>
      <c r="C292">
        <f t="shared" si="68"/>
        <v>-1.5940422251323E-2</v>
      </c>
      <c r="D292">
        <f t="shared" si="69"/>
        <v>-0.98673787687805037</v>
      </c>
      <c r="E292">
        <f t="shared" si="70"/>
        <v>0.16232178638185776</v>
      </c>
      <c r="F292">
        <f t="shared" si="71"/>
        <v>-0.27786856918342956</v>
      </c>
      <c r="G292">
        <f t="shared" si="72"/>
        <v>-2.8999374311143418E-2</v>
      </c>
      <c r="H292" t="str">
        <f t="shared" si="73"/>
        <v/>
      </c>
      <c r="I292">
        <f t="shared" si="79"/>
        <v>0.96779225308199468</v>
      </c>
      <c r="K292">
        <f t="shared" si="74"/>
        <v>0.39916127601678236</v>
      </c>
      <c r="L292">
        <f t="shared" si="80"/>
        <v>369.545252827779</v>
      </c>
      <c r="M292">
        <f t="shared" si="81"/>
        <v>55.341606639746253</v>
      </c>
      <c r="N292">
        <f t="shared" si="75"/>
        <v>-0.59317753464580791</v>
      </c>
      <c r="O292">
        <f t="shared" si="76"/>
        <v>24.875058922871396</v>
      </c>
      <c r="P292">
        <f t="shared" si="82"/>
        <v>29.732066266190213</v>
      </c>
      <c r="Q292">
        <f t="shared" si="77"/>
        <v>0.98458704243873207</v>
      </c>
    </row>
    <row r="293" spans="1:17" x14ac:dyDescent="0.3">
      <c r="A293">
        <f t="shared" si="78"/>
        <v>9.634146341463401</v>
      </c>
      <c r="B293">
        <f t="shared" si="67"/>
        <v>0.18041500142374231</v>
      </c>
      <c r="C293">
        <f t="shared" si="68"/>
        <v>-1.5918970713859615E-2</v>
      </c>
      <c r="D293">
        <f t="shared" si="69"/>
        <v>-0.98677275278018006</v>
      </c>
      <c r="E293">
        <f t="shared" si="70"/>
        <v>0.16210963688388699</v>
      </c>
      <c r="F293">
        <f t="shared" si="71"/>
        <v>-0.27955191514438221</v>
      </c>
      <c r="G293">
        <f t="shared" si="72"/>
        <v>-2.901678106561946E-2</v>
      </c>
      <c r="H293" t="str">
        <f t="shared" si="73"/>
        <v/>
      </c>
      <c r="I293">
        <f t="shared" si="79"/>
        <v>0.96779198061377303</v>
      </c>
      <c r="K293">
        <f t="shared" si="74"/>
        <v>0.39917636559809982</v>
      </c>
      <c r="L293">
        <f t="shared" si="80"/>
        <v>371.61549966138512</v>
      </c>
      <c r="M293">
        <f t="shared" si="81"/>
        <v>55.632560857781236</v>
      </c>
      <c r="N293">
        <f t="shared" si="75"/>
        <v>-0.59278050598329268</v>
      </c>
      <c r="O293">
        <f t="shared" si="76"/>
        <v>24.881715115576931</v>
      </c>
      <c r="P293">
        <f t="shared" si="82"/>
        <v>29.742687716930792</v>
      </c>
      <c r="Q293">
        <f t="shared" si="77"/>
        <v>0.9845741334777296</v>
      </c>
    </row>
    <row r="294" spans="1:17" x14ac:dyDescent="0.3">
      <c r="A294">
        <f t="shared" si="78"/>
        <v>9.686411149825771</v>
      </c>
      <c r="B294">
        <f t="shared" si="67"/>
        <v>0.18017481291362974</v>
      </c>
      <c r="C294">
        <f t="shared" si="68"/>
        <v>-1.5897777610026153E-2</v>
      </c>
      <c r="D294">
        <f t="shared" si="69"/>
        <v>-0.98680716649672995</v>
      </c>
      <c r="E294">
        <f t="shared" si="70"/>
        <v>0.16190001899535131</v>
      </c>
      <c r="F294">
        <f t="shared" si="71"/>
        <v>-0.28123527509026436</v>
      </c>
      <c r="G294">
        <f t="shared" si="72"/>
        <v>-2.9034001421189202E-2</v>
      </c>
      <c r="H294" t="str">
        <f t="shared" si="73"/>
        <v/>
      </c>
      <c r="I294">
        <f t="shared" si="79"/>
        <v>0.96779171303545541</v>
      </c>
      <c r="K294">
        <f t="shared" si="74"/>
        <v>0.39919129120254782</v>
      </c>
      <c r="L294">
        <f t="shared" si="80"/>
        <v>373.68574649499118</v>
      </c>
      <c r="M294">
        <f t="shared" si="81"/>
        <v>55.923515075816219</v>
      </c>
      <c r="N294">
        <f t="shared" si="75"/>
        <v>-0.592388068790897</v>
      </c>
      <c r="O294">
        <f t="shared" si="76"/>
        <v>24.888290477833138</v>
      </c>
      <c r="P294">
        <f t="shared" si="82"/>
        <v>29.753181727673788</v>
      </c>
      <c r="Q294">
        <f t="shared" si="77"/>
        <v>0.98456137584598891</v>
      </c>
    </row>
    <row r="295" spans="1:17" x14ac:dyDescent="0.3">
      <c r="A295">
        <f t="shared" si="78"/>
        <v>9.738675958188141</v>
      </c>
      <c r="B295">
        <f t="shared" si="67"/>
        <v>0.17993750070652925</v>
      </c>
      <c r="C295">
        <f t="shared" si="68"/>
        <v>-1.5876838297634935E-2</v>
      </c>
      <c r="D295">
        <f t="shared" si="69"/>
        <v>-0.98684112706501914</v>
      </c>
      <c r="E295">
        <f t="shared" si="70"/>
        <v>0.16169288770085929</v>
      </c>
      <c r="F295">
        <f t="shared" si="71"/>
        <v>-0.28291864877158296</v>
      </c>
      <c r="G295">
        <f t="shared" si="72"/>
        <v>-2.9051038353289593E-2</v>
      </c>
      <c r="H295" t="str">
        <f t="shared" si="73"/>
        <v/>
      </c>
      <c r="I295">
        <f t="shared" si="79"/>
        <v>0.96779145023077118</v>
      </c>
      <c r="K295">
        <f t="shared" si="74"/>
        <v>0.39920605548856086</v>
      </c>
      <c r="L295">
        <f t="shared" si="80"/>
        <v>375.7559933285973</v>
      </c>
      <c r="M295">
        <f t="shared" si="81"/>
        <v>56.214469293851202</v>
      </c>
      <c r="N295">
        <f t="shared" si="75"/>
        <v>-0.59200014399768353</v>
      </c>
      <c r="O295">
        <f t="shared" si="76"/>
        <v>24.894786466844835</v>
      </c>
      <c r="P295">
        <f t="shared" si="82"/>
        <v>29.763550570638873</v>
      </c>
      <c r="Q295">
        <f t="shared" si="77"/>
        <v>0.98454876690486193</v>
      </c>
    </row>
    <row r="296" spans="1:17" x14ac:dyDescent="0.3">
      <c r="A296">
        <f t="shared" si="78"/>
        <v>9.790940766550511</v>
      </c>
      <c r="B296">
        <f t="shared" si="67"/>
        <v>0.17970301344354511</v>
      </c>
      <c r="C296">
        <f t="shared" si="68"/>
        <v>-1.5856148245018686E-2</v>
      </c>
      <c r="D296">
        <f t="shared" si="69"/>
        <v>-0.98687464329018082</v>
      </c>
      <c r="E296">
        <f t="shared" si="70"/>
        <v>0.16148819904525011</v>
      </c>
      <c r="F296">
        <f t="shared" si="71"/>
        <v>-0.28460203594474232</v>
      </c>
      <c r="G296">
        <f t="shared" si="72"/>
        <v>-2.9067894774427453E-2</v>
      </c>
      <c r="H296" t="str">
        <f t="shared" si="73"/>
        <v/>
      </c>
      <c r="I296">
        <f t="shared" si="79"/>
        <v>0.96779119208688469</v>
      </c>
      <c r="K296">
        <f t="shared" si="74"/>
        <v>0.3992206610574161</v>
      </c>
      <c r="L296">
        <f t="shared" si="80"/>
        <v>377.82624016220336</v>
      </c>
      <c r="M296">
        <f t="shared" si="81"/>
        <v>56.505423511886185</v>
      </c>
      <c r="N296">
        <f t="shared" si="75"/>
        <v>-0.59161665433526611</v>
      </c>
      <c r="O296">
        <f t="shared" si="76"/>
        <v>24.901204505135929</v>
      </c>
      <c r="P296">
        <f t="shared" si="82"/>
        <v>29.77379646451778</v>
      </c>
      <c r="Q296">
        <f t="shared" si="77"/>
        <v>0.98453630407653758</v>
      </c>
    </row>
    <row r="297" spans="1:17" x14ac:dyDescent="0.3">
      <c r="A297">
        <f t="shared" si="78"/>
        <v>9.8432055749128811</v>
      </c>
      <c r="B297">
        <f t="shared" si="67"/>
        <v>0.17947130098129066</v>
      </c>
      <c r="C297">
        <f t="shared" si="68"/>
        <v>-1.5835703027760942E-2</v>
      </c>
      <c r="D297">
        <f t="shared" si="69"/>
        <v>-0.98690772375251978</v>
      </c>
      <c r="E297">
        <f t="shared" si="70"/>
        <v>0.16128591010258791</v>
      </c>
      <c r="F297">
        <f t="shared" si="71"/>
        <v>-0.28628543637187132</v>
      </c>
      <c r="G297">
        <f t="shared" si="72"/>
        <v>-2.9084573535832624E-2</v>
      </c>
      <c r="H297" t="str">
        <f t="shared" si="73"/>
        <v/>
      </c>
      <c r="I297">
        <f t="shared" si="79"/>
        <v>0.96779093849426556</v>
      </c>
      <c r="K297">
        <f t="shared" si="74"/>
        <v>0.39923511045476245</v>
      </c>
      <c r="L297">
        <f t="shared" si="80"/>
        <v>379.89648699580948</v>
      </c>
      <c r="M297">
        <f t="shared" si="81"/>
        <v>56.796377729921176</v>
      </c>
      <c r="N297">
        <f t="shared" si="75"/>
        <v>-0.59123752428680876</v>
      </c>
      <c r="O297">
        <f t="shared" si="76"/>
        <v>24.907545981571378</v>
      </c>
      <c r="P297">
        <f t="shared" si="82"/>
        <v>29.78392157603669</v>
      </c>
      <c r="Q297">
        <f t="shared" si="77"/>
        <v>0.98452398484230252</v>
      </c>
    </row>
    <row r="298" spans="1:17" x14ac:dyDescent="0.3">
      <c r="A298">
        <f t="shared" si="78"/>
        <v>9.8954703832752511</v>
      </c>
      <c r="B298">
        <f t="shared" si="67"/>
        <v>0.17924231435614055</v>
      </c>
      <c r="C298">
        <f t="shared" si="68"/>
        <v>-1.5815498325541813E-2</v>
      </c>
      <c r="D298">
        <f t="shared" si="69"/>
        <v>-0.98694037681459523</v>
      </c>
      <c r="E298">
        <f t="shared" si="70"/>
        <v>0.16108597894622848</v>
      </c>
      <c r="F298">
        <f t="shared" si="71"/>
        <v>-0.28796884982065563</v>
      </c>
      <c r="G298">
        <f t="shared" si="72"/>
        <v>-2.9101077429059242E-2</v>
      </c>
      <c r="H298" t="str">
        <f t="shared" si="73"/>
        <v/>
      </c>
      <c r="I298">
        <f t="shared" si="79"/>
        <v>0.96779068934659396</v>
      </c>
      <c r="K298">
        <f t="shared" si="74"/>
        <v>0.3992494061720987</v>
      </c>
      <c r="L298">
        <f t="shared" si="80"/>
        <v>381.9667338294156</v>
      </c>
      <c r="M298">
        <f t="shared" si="81"/>
        <v>57.087331947956159</v>
      </c>
      <c r="N298">
        <f t="shared" si="75"/>
        <v>-0.59086268003774878</v>
      </c>
      <c r="O298">
        <f t="shared" si="76"/>
        <v>24.913812252343217</v>
      </c>
      <c r="P298">
        <f t="shared" si="82"/>
        <v>29.793928021464254</v>
      </c>
      <c r="Q298">
        <f t="shared" si="77"/>
        <v>0.98451180674086114</v>
      </c>
    </row>
    <row r="299" spans="1:17" x14ac:dyDescent="0.3">
      <c r="A299">
        <f t="shared" si="78"/>
        <v>9.9477351916376211</v>
      </c>
      <c r="B299">
        <f t="shared" si="67"/>
        <v>0.17901600574973736</v>
      </c>
      <c r="C299">
        <f t="shared" si="68"/>
        <v>-1.5795529919094473E-2</v>
      </c>
      <c r="D299">
        <f t="shared" si="69"/>
        <v>-0.98697261062803832</v>
      </c>
      <c r="E299">
        <f t="shared" si="70"/>
        <v>0.16088836461992725</v>
      </c>
      <c r="F299">
        <f t="shared" si="71"/>
        <v>-0.28965227606417687</v>
      </c>
      <c r="G299">
        <f t="shared" si="72"/>
        <v>-2.9117409187537246E-2</v>
      </c>
      <c r="H299" t="str">
        <f t="shared" si="73"/>
        <v/>
      </c>
      <c r="I299">
        <f t="shared" si="79"/>
        <v>0.96779044454062724</v>
      </c>
      <c r="K299">
        <f t="shared" si="74"/>
        <v>0.39926355064820657</v>
      </c>
      <c r="L299">
        <f t="shared" si="80"/>
        <v>384.03698066302167</v>
      </c>
      <c r="M299">
        <f t="shared" si="81"/>
        <v>57.378286165991142</v>
      </c>
      <c r="N299">
        <f t="shared" si="75"/>
        <v>-0.59049204942816846</v>
      </c>
      <c r="O299">
        <f t="shared" si="76"/>
        <v>24.920004641922365</v>
      </c>
      <c r="P299">
        <f t="shared" si="82"/>
        <v>29.803817868067593</v>
      </c>
      <c r="Q299">
        <f t="shared" si="77"/>
        <v>0.98449976736671296</v>
      </c>
    </row>
    <row r="300" spans="1:17" x14ac:dyDescent="0.3">
      <c r="A300">
        <f t="shared" si="78"/>
        <v>9.9999999999999911</v>
      </c>
      <c r="B300">
        <f t="shared" si="67"/>
        <v>0.17879232845570103</v>
      </c>
      <c r="C300">
        <f t="shared" si="68"/>
        <v>-1.5775793687267739E-2</v>
      </c>
      <c r="D300">
        <f t="shared" si="69"/>
        <v>-0.9870044331401151</v>
      </c>
      <c r="E300">
        <f t="shared" si="70"/>
        <v>0.16069302710995306</v>
      </c>
      <c r="F300">
        <f t="shared" si="71"/>
        <v>-0.29133571488075716</v>
      </c>
      <c r="G300">
        <f t="shared" si="72"/>
        <v>-2.913357148807574E-2</v>
      </c>
      <c r="H300" t="str">
        <f t="shared" si="73"/>
        <v/>
      </c>
      <c r="I300">
        <f t="shared" si="79"/>
        <v>0.96779020397609761</v>
      </c>
      <c r="K300">
        <f t="shared" si="74"/>
        <v>0.39927754627053674</v>
      </c>
      <c r="L300">
        <f t="shared" si="80"/>
        <v>386.10722749662779</v>
      </c>
      <c r="M300">
        <f t="shared" si="81"/>
        <v>57.669240384026125</v>
      </c>
      <c r="N300">
        <f t="shared" si="75"/>
        <v>-0.59012556190675647</v>
      </c>
      <c r="O300">
        <f t="shared" si="76"/>
        <v>24.926124443977383</v>
      </c>
      <c r="P300">
        <f t="shared" si="82"/>
        <v>29.81359313551831</v>
      </c>
      <c r="Q300">
        <f t="shared" si="77"/>
        <v>0.98448786436858393</v>
      </c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5"/>
  <sheetViews>
    <sheetView topLeftCell="A13" workbookViewId="0">
      <selection activeCell="A17" sqref="A17"/>
    </sheetView>
  </sheetViews>
  <sheetFormatPr baseColWidth="10" defaultRowHeight="14.4" x14ac:dyDescent="0.3"/>
  <cols>
    <col min="1" max="1" width="18.33203125" customWidth="1"/>
  </cols>
  <sheetData>
    <row r="1" spans="1:8" ht="15" x14ac:dyDescent="0.25">
      <c r="A1" s="3" t="s">
        <v>44</v>
      </c>
    </row>
    <row r="3" spans="1:8" ht="15" x14ac:dyDescent="0.25">
      <c r="A3" t="s">
        <v>45</v>
      </c>
    </row>
    <row r="4" spans="1:8" ht="15" x14ac:dyDescent="0.25">
      <c r="B4" t="s">
        <v>8</v>
      </c>
      <c r="C4" t="s">
        <v>11</v>
      </c>
      <c r="D4" t="s">
        <v>49</v>
      </c>
      <c r="E4" s="4" t="s">
        <v>50</v>
      </c>
    </row>
    <row r="5" spans="1:8" x14ac:dyDescent="0.3">
      <c r="A5" t="s">
        <v>51</v>
      </c>
      <c r="B5" t="s">
        <v>9</v>
      </c>
      <c r="C5" t="s">
        <v>9</v>
      </c>
      <c r="D5" t="s">
        <v>4</v>
      </c>
      <c r="E5" s="4" t="s">
        <v>20</v>
      </c>
    </row>
    <row r="6" spans="1:8" ht="15" x14ac:dyDescent="0.25">
      <c r="A6" t="s">
        <v>46</v>
      </c>
      <c r="B6">
        <v>0</v>
      </c>
      <c r="C6">
        <v>0</v>
      </c>
      <c r="D6">
        <v>0</v>
      </c>
      <c r="E6">
        <v>0</v>
      </c>
    </row>
    <row r="7" spans="1:8" x14ac:dyDescent="0.3">
      <c r="A7" t="s">
        <v>47</v>
      </c>
      <c r="B7">
        <v>-20</v>
      </c>
      <c r="C7">
        <v>20</v>
      </c>
      <c r="D7">
        <v>10</v>
      </c>
      <c r="E7">
        <v>0</v>
      </c>
    </row>
    <row r="8" spans="1:8" ht="15" x14ac:dyDescent="0.25">
      <c r="A8" t="s">
        <v>48</v>
      </c>
      <c r="D8">
        <v>0</v>
      </c>
      <c r="E8">
        <v>0</v>
      </c>
    </row>
    <row r="9" spans="1:8" ht="15" x14ac:dyDescent="0.25">
      <c r="A9" t="s">
        <v>59</v>
      </c>
      <c r="D9">
        <v>340</v>
      </c>
    </row>
    <row r="13" spans="1:8" ht="15" x14ac:dyDescent="0.25">
      <c r="A13" t="s">
        <v>52</v>
      </c>
      <c r="B13">
        <v>0.01</v>
      </c>
    </row>
    <row r="15" spans="1:8" x14ac:dyDescent="0.3">
      <c r="A15" t="s">
        <v>53</v>
      </c>
      <c r="B15" t="s">
        <v>54</v>
      </c>
      <c r="C15" t="s">
        <v>55</v>
      </c>
      <c r="D15" t="s">
        <v>56</v>
      </c>
      <c r="E15" t="s">
        <v>57</v>
      </c>
      <c r="F15" t="s">
        <v>58</v>
      </c>
      <c r="G15" t="s">
        <v>47</v>
      </c>
      <c r="H15" t="s">
        <v>60</v>
      </c>
    </row>
    <row r="16" spans="1:8" ht="15" x14ac:dyDescent="0.25">
      <c r="A16">
        <v>0.5</v>
      </c>
      <c r="B16">
        <f>$B$6+$D$6*A16*COS($E$6/180*PI())-$D$8*A16*COS($E$8/180*PI())-$B$7</f>
        <v>20</v>
      </c>
      <c r="C16">
        <f>$C$6+$D$6*A16*SIN($E$6/180*PI())-$D$8*A16*SIN($E$8/180*PI())-$C$7</f>
        <v>-20</v>
      </c>
      <c r="D16">
        <f>TAN($E$7/180*PI())*(B16*TAN($E$7/180*PI())-C16)/$D$9/A16/(TAN($E$7/180*PI())*TAN($E$7/180*PI())+1)</f>
        <v>0</v>
      </c>
      <c r="E16">
        <f>(POWER(B16*TAN($E$7/180*PI())-C16,2)-$D$9*$D$9*A16*A16)/$D$9/$D$9/A16/A16/(TAN($E$7/180*PI())*TAN($E$7/180*PI())+1)</f>
        <v>-0.98615916955017302</v>
      </c>
      <c r="F16">
        <f>-D16+SQRT(D16*D16-E16)</f>
        <v>0.99305547153730189</v>
      </c>
      <c r="G16">
        <f>($D$9*A16*F16+B16)/$D$7/COS($E$7/180*PI())</f>
        <v>18.881943016134134</v>
      </c>
    </row>
    <row r="17" spans="1:8" ht="15" x14ac:dyDescent="0.25">
      <c r="A17">
        <f>A16+$B$13</f>
        <v>0.51</v>
      </c>
      <c r="B17">
        <f t="shared" ref="B17:B80" si="0">$B$6+$D$6*A17*COS($E$6/180*PI())-$D$8*A17*COS($E$8/180*PI())-$B$7</f>
        <v>20</v>
      </c>
      <c r="C17">
        <f t="shared" ref="C17:C39" si="1">$C$6+$D$6*A17*SIN($E$6/180*PI())-$D$8*A17*SIN($E$8/180*PI())-$C$7</f>
        <v>-20</v>
      </c>
      <c r="D17">
        <f>TAN($E$7/180*PI())*(B17*TAN($E$7/180*PI())-C17)/$D$9/A17/(TAN($E$7/180*PI())*TAN($E$7/180*PI())+1)</f>
        <v>0</v>
      </c>
      <c r="E17">
        <f t="shared" ref="E17:E80" si="2">(POWER(B17*TAN($E$7/180*PI())-C17,2)-$D$9*$D$9*A17*A17)/$D$9/$D$9/A17/A17/(TAN($E$7/180*PI())*TAN($E$7/180*PI())+1)</f>
        <v>-0.98669662586521822</v>
      </c>
      <c r="F17">
        <f t="shared" ref="F17:F39" si="3">-D17+SQRT(D17*D17-E17)</f>
        <v>0.99332604207541952</v>
      </c>
      <c r="G17">
        <f t="shared" ref="G17:G80" si="4">($D$9*A17*F17+B17)/$D$7/COS($E$7/180*PI())</f>
        <v>19.224273569587773</v>
      </c>
      <c r="H17">
        <f>(A17-A16)/(G17-G16)+1</f>
        <v>1.029211532243073</v>
      </c>
    </row>
    <row r="18" spans="1:8" ht="15" x14ac:dyDescent="0.25">
      <c r="A18">
        <f t="shared" ref="A18:A81" si="5">A17+$B$13</f>
        <v>0.52</v>
      </c>
      <c r="B18">
        <f t="shared" si="0"/>
        <v>20</v>
      </c>
      <c r="C18">
        <f t="shared" si="1"/>
        <v>-20</v>
      </c>
      <c r="D18">
        <f t="shared" ref="D18:D39" si="6">TAN($E$7/180*PI())*(B18*TAN($E$7/180*PI())-C18)/$D$9/A18/(TAN($E$7/180*PI())*TAN($E$7/180*PI())+1)</f>
        <v>0</v>
      </c>
      <c r="E18">
        <f t="shared" si="2"/>
        <v>-0.98720337421428728</v>
      </c>
      <c r="F18">
        <f t="shared" si="3"/>
        <v>0.99358108587789018</v>
      </c>
      <c r="G18">
        <f t="shared" si="4"/>
        <v>19.566513598321102</v>
      </c>
      <c r="H18">
        <f t="shared" ref="H18:H81" si="7">(A18-A17)/(G18-G17)+1</f>
        <v>1.029219258883922</v>
      </c>
    </row>
    <row r="19" spans="1:8" ht="15" x14ac:dyDescent="0.25">
      <c r="A19">
        <f t="shared" si="5"/>
        <v>0.53</v>
      </c>
      <c r="B19">
        <f t="shared" si="0"/>
        <v>20</v>
      </c>
      <c r="C19">
        <f t="shared" si="1"/>
        <v>-20</v>
      </c>
      <c r="D19">
        <f t="shared" si="6"/>
        <v>0</v>
      </c>
      <c r="E19">
        <f t="shared" si="2"/>
        <v>-0.98768171017281314</v>
      </c>
      <c r="F19">
        <f t="shared" si="3"/>
        <v>0.99382176982234249</v>
      </c>
      <c r="G19">
        <f t="shared" si="4"/>
        <v>19.908668292198612</v>
      </c>
      <c r="H19">
        <f t="shared" si="7"/>
        <v>1.0292265462930634</v>
      </c>
    </row>
    <row r="20" spans="1:8" ht="15" x14ac:dyDescent="0.25">
      <c r="A20">
        <f t="shared" si="5"/>
        <v>0.54</v>
      </c>
      <c r="B20">
        <f t="shared" si="0"/>
        <v>20</v>
      </c>
      <c r="C20">
        <f t="shared" si="1"/>
        <v>-20</v>
      </c>
      <c r="D20">
        <f t="shared" si="6"/>
        <v>0</v>
      </c>
      <c r="E20">
        <f t="shared" si="2"/>
        <v>-0.98813371875014855</v>
      </c>
      <c r="F20">
        <f t="shared" si="3"/>
        <v>0.99404915308557484</v>
      </c>
      <c r="G20">
        <f t="shared" si="4"/>
        <v>20.250742450651156</v>
      </c>
      <c r="H20">
        <f t="shared" si="7"/>
        <v>1.0292334271762518</v>
      </c>
    </row>
    <row r="21" spans="1:8" ht="15" x14ac:dyDescent="0.25">
      <c r="A21">
        <f t="shared" si="5"/>
        <v>0.55000000000000004</v>
      </c>
      <c r="B21">
        <f t="shared" si="0"/>
        <v>20</v>
      </c>
      <c r="C21">
        <f t="shared" si="1"/>
        <v>-20</v>
      </c>
      <c r="D21">
        <f t="shared" si="6"/>
        <v>0</v>
      </c>
      <c r="E21">
        <f t="shared" si="2"/>
        <v>-0.98856129714890351</v>
      </c>
      <c r="F21">
        <f t="shared" si="3"/>
        <v>0.99426419886713391</v>
      </c>
      <c r="G21">
        <f t="shared" si="4"/>
        <v>20.592740518815408</v>
      </c>
      <c r="H21">
        <f t="shared" si="7"/>
        <v>1.0292399312477909</v>
      </c>
    </row>
    <row r="22" spans="1:8" ht="15" x14ac:dyDescent="0.25">
      <c r="A22">
        <f t="shared" si="5"/>
        <v>0.56000000000000005</v>
      </c>
      <c r="B22">
        <f t="shared" si="0"/>
        <v>20</v>
      </c>
      <c r="C22">
        <f t="shared" si="1"/>
        <v>-20</v>
      </c>
      <c r="D22">
        <f t="shared" si="6"/>
        <v>0</v>
      </c>
      <c r="E22">
        <f t="shared" si="2"/>
        <v>-0.98896617470517623</v>
      </c>
      <c r="F22">
        <f t="shared" si="3"/>
        <v>0.99446778464924457</v>
      </c>
      <c r="G22">
        <f t="shared" si="4"/>
        <v>20.934666619721618</v>
      </c>
      <c r="H22">
        <f t="shared" si="7"/>
        <v>1.0292460855532728</v>
      </c>
    </row>
    <row r="23" spans="1:8" ht="15" x14ac:dyDescent="0.25">
      <c r="A23">
        <f t="shared" si="5"/>
        <v>0.57000000000000006</v>
      </c>
      <c r="B23">
        <f t="shared" si="0"/>
        <v>20</v>
      </c>
      <c r="C23">
        <f t="shared" si="1"/>
        <v>-20</v>
      </c>
      <c r="D23">
        <f t="shared" si="6"/>
        <v>0</v>
      </c>
      <c r="E23">
        <f t="shared" si="2"/>
        <v>-0.98934993040179509</v>
      </c>
      <c r="F23">
        <f t="shared" si="3"/>
        <v>0.99466071119844435</v>
      </c>
      <c r="G23">
        <f t="shared" si="4"/>
        <v>21.276524583025854</v>
      </c>
      <c r="H23">
        <f t="shared" si="7"/>
        <v>1.0292519147523866</v>
      </c>
    </row>
    <row r="24" spans="1:8" ht="15" x14ac:dyDescent="0.25">
      <c r="A24">
        <f t="shared" si="5"/>
        <v>0.58000000000000007</v>
      </c>
      <c r="B24">
        <f t="shared" si="0"/>
        <v>20</v>
      </c>
      <c r="C24">
        <f t="shared" si="1"/>
        <v>-20</v>
      </c>
      <c r="D24">
        <f t="shared" si="6"/>
        <v>0</v>
      </c>
      <c r="E24">
        <f t="shared" si="2"/>
        <v>-0.989714008286395</v>
      </c>
      <c r="F24">
        <f t="shared" si="3"/>
        <v>0.99484371048240283</v>
      </c>
      <c r="G24">
        <f t="shared" si="4"/>
        <v>21.618317970712987</v>
      </c>
      <c r="H24">
        <f t="shared" si="7"/>
        <v>1.0292574413673377</v>
      </c>
    </row>
    <row r="25" spans="1:8" ht="15" x14ac:dyDescent="0.25">
      <c r="A25">
        <f t="shared" si="5"/>
        <v>0.59000000000000008</v>
      </c>
      <c r="B25">
        <f t="shared" si="0"/>
        <v>20</v>
      </c>
      <c r="C25">
        <f t="shared" si="1"/>
        <v>-20</v>
      </c>
      <c r="D25">
        <f t="shared" si="6"/>
        <v>0</v>
      </c>
      <c r="E25">
        <f t="shared" si="2"/>
        <v>-0.99005973107596457</v>
      </c>
      <c r="F25">
        <f t="shared" si="3"/>
        <v>0.99501745264892949</v>
      </c>
      <c r="G25">
        <f t="shared" si="4"/>
        <v>21.960050100137529</v>
      </c>
      <c r="H25">
        <f t="shared" si="7"/>
        <v>1.029262686001575</v>
      </c>
    </row>
    <row r="26" spans="1:8" ht="15" x14ac:dyDescent="0.25">
      <c r="A26">
        <f t="shared" si="5"/>
        <v>0.60000000000000009</v>
      </c>
      <c r="B26">
        <f t="shared" si="0"/>
        <v>20</v>
      </c>
      <c r="C26">
        <f t="shared" si="1"/>
        <v>-20</v>
      </c>
      <c r="D26">
        <f t="shared" si="6"/>
        <v>0</v>
      </c>
      <c r="E26">
        <f t="shared" si="2"/>
        <v>-0.99038831218762002</v>
      </c>
      <c r="F26">
        <f t="shared" si="3"/>
        <v>0.99518255219211915</v>
      </c>
      <c r="G26">
        <f t="shared" si="4"/>
        <v>22.301724064719231</v>
      </c>
      <c r="H26">
        <f t="shared" si="7"/>
        <v>1.0292676675328265</v>
      </c>
    </row>
    <row r="27" spans="1:8" ht="15" x14ac:dyDescent="0.25">
      <c r="A27">
        <f t="shared" si="5"/>
        <v>0.6100000000000001</v>
      </c>
      <c r="B27">
        <f t="shared" si="0"/>
        <v>20</v>
      </c>
      <c r="C27">
        <f t="shared" si="1"/>
        <v>-20</v>
      </c>
      <c r="D27">
        <f t="shared" si="6"/>
        <v>0</v>
      </c>
      <c r="E27">
        <f t="shared" si="2"/>
        <v>-0.99070086640027755</v>
      </c>
      <c r="F27">
        <f t="shared" si="3"/>
        <v>0.9953395734121484</v>
      </c>
      <c r="G27">
        <f t="shared" si="4"/>
        <v>22.64334275256796</v>
      </c>
      <c r="H27">
        <f t="shared" si="7"/>
        <v>1.0292724032838276</v>
      </c>
    </row>
    <row r="28" spans="1:8" ht="15" x14ac:dyDescent="0.25">
      <c r="A28">
        <f t="shared" si="5"/>
        <v>0.62000000000000011</v>
      </c>
      <c r="B28">
        <f t="shared" si="0"/>
        <v>20</v>
      </c>
      <c r="C28">
        <f t="shared" si="1"/>
        <v>-20</v>
      </c>
      <c r="D28">
        <f t="shared" si="6"/>
        <v>0</v>
      </c>
      <c r="E28">
        <f t="shared" si="2"/>
        <v>-0.99099841932243293</v>
      </c>
      <c r="F28">
        <f t="shared" si="3"/>
        <v>0.99548903525977273</v>
      </c>
      <c r="G28">
        <f t="shared" si="4"/>
        <v>22.984908863276011</v>
      </c>
      <c r="H28">
        <f t="shared" si="7"/>
        <v>1.0292769091736602</v>
      </c>
    </row>
    <row r="29" spans="1:8" ht="15" x14ac:dyDescent="0.25">
      <c r="A29">
        <f t="shared" si="5"/>
        <v>0.63000000000000012</v>
      </c>
      <c r="B29">
        <f t="shared" si="0"/>
        <v>20</v>
      </c>
      <c r="C29">
        <f t="shared" si="1"/>
        <v>-20</v>
      </c>
      <c r="D29">
        <f t="shared" si="6"/>
        <v>0</v>
      </c>
      <c r="E29">
        <f t="shared" si="2"/>
        <v>-0.99128191581643554</v>
      </c>
      <c r="F29">
        <f t="shared" si="3"/>
        <v>0.99563141564357815</v>
      </c>
      <c r="G29">
        <f t="shared" si="4"/>
        <v>23.326424923085447</v>
      </c>
      <c r="H29">
        <f t="shared" si="7"/>
        <v>1.0292811998521532</v>
      </c>
    </row>
    <row r="30" spans="1:8" ht="15" x14ac:dyDescent="0.25">
      <c r="A30">
        <f t="shared" si="5"/>
        <v>0.64000000000000012</v>
      </c>
      <c r="B30">
        <f t="shared" si="0"/>
        <v>20</v>
      </c>
      <c r="C30">
        <f t="shared" si="1"/>
        <v>-20</v>
      </c>
      <c r="D30">
        <f t="shared" si="6"/>
        <v>0</v>
      </c>
      <c r="E30">
        <f t="shared" si="2"/>
        <v>-0.99155222750865069</v>
      </c>
      <c r="F30">
        <f t="shared" si="3"/>
        <v>0.99576715526705872</v>
      </c>
      <c r="G30">
        <f t="shared" si="4"/>
        <v>23.667893298611201</v>
      </c>
      <c r="H30">
        <f t="shared" si="7"/>
        <v>1.0292852888195083</v>
      </c>
    </row>
    <row r="31" spans="1:8" ht="15" x14ac:dyDescent="0.25">
      <c r="A31">
        <f t="shared" si="5"/>
        <v>0.65000000000000013</v>
      </c>
      <c r="B31">
        <f t="shared" si="0"/>
        <v>20</v>
      </c>
      <c r="C31">
        <f t="shared" si="1"/>
        <v>-20</v>
      </c>
      <c r="D31">
        <f t="shared" si="6"/>
        <v>0</v>
      </c>
      <c r="E31">
        <f t="shared" si="2"/>
        <v>-0.9918101594971438</v>
      </c>
      <c r="F31">
        <f t="shared" si="3"/>
        <v>0.9958966610533162</v>
      </c>
      <c r="G31">
        <f t="shared" si="4"/>
        <v>24.009316209278293</v>
      </c>
      <c r="H31">
        <f t="shared" si="7"/>
        <v>1.0292891885329589</v>
      </c>
    </row>
    <row r="32" spans="1:8" ht="15" x14ac:dyDescent="0.25">
      <c r="A32">
        <f t="shared" si="5"/>
        <v>0.66000000000000014</v>
      </c>
      <c r="B32">
        <f t="shared" si="0"/>
        <v>20</v>
      </c>
      <c r="C32">
        <f t="shared" si="1"/>
        <v>-20</v>
      </c>
      <c r="D32">
        <f t="shared" si="6"/>
        <v>0</v>
      </c>
      <c r="E32">
        <f t="shared" si="2"/>
        <v>-0.99205645635340489</v>
      </c>
      <c r="F32">
        <f t="shared" si="3"/>
        <v>0.99602030920729967</v>
      </c>
      <c r="G32">
        <f t="shared" si="4"/>
        <v>24.350695738611808</v>
      </c>
      <c r="H32">
        <f t="shared" si="7"/>
        <v>1.0292929105020541</v>
      </c>
    </row>
    <row r="33" spans="1:8" ht="15" x14ac:dyDescent="0.25">
      <c r="A33">
        <f t="shared" si="5"/>
        <v>0.67000000000000015</v>
      </c>
      <c r="B33">
        <f t="shared" si="0"/>
        <v>20</v>
      </c>
      <c r="C33">
        <f t="shared" si="1"/>
        <v>-20</v>
      </c>
      <c r="D33">
        <f t="shared" si="6"/>
        <v>0</v>
      </c>
      <c r="E33">
        <f t="shared" si="2"/>
        <v>-0.99229180750176693</v>
      </c>
      <c r="F33">
        <f t="shared" si="3"/>
        <v>0.99613844795880002</v>
      </c>
      <c r="G33">
        <f t="shared" si="4"/>
        <v>24.69203384450147</v>
      </c>
      <c r="H33">
        <f t="shared" si="7"/>
        <v>1.029296465373932</v>
      </c>
    </row>
    <row r="34" spans="1:8" ht="15" x14ac:dyDescent="0.25">
      <c r="A34">
        <f t="shared" si="5"/>
        <v>0.68000000000000016</v>
      </c>
      <c r="B34">
        <f t="shared" si="0"/>
        <v>20</v>
      </c>
      <c r="C34">
        <f t="shared" si="1"/>
        <v>-20</v>
      </c>
      <c r="D34">
        <f t="shared" si="6"/>
        <v>0</v>
      </c>
      <c r="E34">
        <f t="shared" si="2"/>
        <v>-0.99251685204918538</v>
      </c>
      <c r="F34">
        <f t="shared" si="3"/>
        <v>0.99625140002370149</v>
      </c>
      <c r="G34">
        <f t="shared" si="4"/>
        <v>25.033332368547981</v>
      </c>
      <c r="H34">
        <f t="shared" si="7"/>
        <v>1.0292998630097716</v>
      </c>
    </row>
    <row r="35" spans="1:8" ht="15" x14ac:dyDescent="0.25">
      <c r="A35">
        <f t="shared" si="5"/>
        <v>0.69000000000000017</v>
      </c>
      <c r="B35">
        <f t="shared" si="0"/>
        <v>20</v>
      </c>
      <c r="C35">
        <f t="shared" si="1"/>
        <v>-20</v>
      </c>
      <c r="D35">
        <f t="shared" si="6"/>
        <v>0</v>
      </c>
      <c r="E35">
        <f t="shared" si="2"/>
        <v>-0.9927321831286352</v>
      </c>
      <c r="F35">
        <f t="shared" si="3"/>
        <v>0.99635946481610504</v>
      </c>
      <c r="G35">
        <f t="shared" si="4"/>
        <v>25.374593044585829</v>
      </c>
      <c r="H35">
        <f t="shared" si="7"/>
        <v>1.0293031125534398</v>
      </c>
    </row>
    <row r="36" spans="1:8" ht="15" x14ac:dyDescent="0.25">
      <c r="A36">
        <f t="shared" si="5"/>
        <v>0.70000000000000018</v>
      </c>
      <c r="B36">
        <f t="shared" si="0"/>
        <v>20</v>
      </c>
      <c r="C36">
        <f t="shared" si="1"/>
        <v>-20</v>
      </c>
      <c r="D36">
        <f t="shared" si="6"/>
        <v>0</v>
      </c>
      <c r="E36">
        <f t="shared" si="2"/>
        <v>-0.99293835181131274</v>
      </c>
      <c r="F36">
        <f t="shared" si="3"/>
        <v>0.9964629204397486</v>
      </c>
      <c r="G36">
        <f t="shared" si="4"/>
        <v>25.715817506466021</v>
      </c>
      <c r="H36">
        <f t="shared" si="7"/>
        <v>1.0293062224932488</v>
      </c>
    </row>
    <row r="37" spans="1:8" ht="15" x14ac:dyDescent="0.25">
      <c r="A37">
        <f t="shared" si="5"/>
        <v>0.71000000000000019</v>
      </c>
      <c r="B37">
        <f t="shared" si="0"/>
        <v>20</v>
      </c>
      <c r="C37">
        <f t="shared" si="1"/>
        <v>-20</v>
      </c>
      <c r="D37">
        <f t="shared" si="6"/>
        <v>0</v>
      </c>
      <c r="E37">
        <f t="shared" si="2"/>
        <v>-0.9931358706358725</v>
      </c>
      <c r="F37">
        <f t="shared" si="3"/>
        <v>0.99656202548354833</v>
      </c>
      <c r="G37">
        <f t="shared" si="4"/>
        <v>26.057007295172866</v>
      </c>
      <c r="H37">
        <f t="shared" si="7"/>
        <v>1.029309200717587</v>
      </c>
    </row>
    <row r="38" spans="1:8" ht="15" x14ac:dyDescent="0.25">
      <c r="A38">
        <f t="shared" si="5"/>
        <v>0.7200000000000002</v>
      </c>
      <c r="B38">
        <f t="shared" si="0"/>
        <v>20</v>
      </c>
      <c r="C38">
        <f t="shared" si="1"/>
        <v>-20</v>
      </c>
      <c r="D38">
        <f t="shared" si="6"/>
        <v>0</v>
      </c>
      <c r="E38">
        <f t="shared" si="2"/>
        <v>-0.9933252167969584</v>
      </c>
      <c r="F38">
        <f t="shared" si="3"/>
        <v>0.99665702064298844</v>
      </c>
      <c r="G38">
        <f t="shared" si="4"/>
        <v>26.398163865340365</v>
      </c>
      <c r="H38">
        <f t="shared" si="7"/>
        <v>1.0293120545651233</v>
      </c>
    </row>
    <row r="39" spans="1:8" ht="15" x14ac:dyDescent="0.25">
      <c r="A39">
        <f t="shared" si="5"/>
        <v>0.7300000000000002</v>
      </c>
      <c r="B39">
        <f t="shared" si="0"/>
        <v>20</v>
      </c>
      <c r="C39">
        <f t="shared" si="1"/>
        <v>-20</v>
      </c>
      <c r="D39">
        <f t="shared" si="6"/>
        <v>0</v>
      </c>
      <c r="E39">
        <f t="shared" si="2"/>
        <v>-0.99350683503010573</v>
      </c>
      <c r="F39">
        <f t="shared" si="3"/>
        <v>0.99674813018641062</v>
      </c>
      <c r="G39">
        <f t="shared" si="4"/>
        <v>26.739288591226718</v>
      </c>
      <c r="H39">
        <f t="shared" si="7"/>
        <v>1.0293147908701628</v>
      </c>
    </row>
    <row r="40" spans="1:8" ht="15" x14ac:dyDescent="0.25">
      <c r="A40">
        <f t="shared" si="5"/>
        <v>0.74000000000000021</v>
      </c>
      <c r="B40">
        <f t="shared" si="0"/>
        <v>20</v>
      </c>
      <c r="C40">
        <f t="shared" ref="C40:C103" si="8">$C$6+$D$6*A40*SIN($E$6/180*PI())-$D$8*A40*SIN($E$8/180*PI())-$C$7</f>
        <v>-20</v>
      </c>
      <c r="D40">
        <f t="shared" ref="D40:D103" si="9">TAN($E$7/180*PI())*(B40*TAN($E$7/180*PI())-C40)/$D$9/A40/(TAN($E$7/180*PI())*TAN($E$7/180*PI())+1)</f>
        <v>0</v>
      </c>
      <c r="E40">
        <f t="shared" si="2"/>
        <v>-0.99368114022560861</v>
      </c>
      <c r="F40">
        <f t="shared" ref="F40:F103" si="10">-D40+SQRT(D40*D40-E40)</f>
        <v>0.9968355632829361</v>
      </c>
      <c r="G40">
        <f t="shared" si="4"/>
        <v>27.080382772198682</v>
      </c>
      <c r="H40">
        <f t="shared" si="7"/>
        <v>1.0293174160037106</v>
      </c>
    </row>
    <row r="41" spans="1:8" ht="15" x14ac:dyDescent="0.25">
      <c r="A41">
        <f t="shared" si="5"/>
        <v>0.75000000000000022</v>
      </c>
      <c r="B41">
        <f t="shared" si="0"/>
        <v>20</v>
      </c>
      <c r="C41">
        <f t="shared" si="8"/>
        <v>-20</v>
      </c>
      <c r="D41">
        <f t="shared" si="9"/>
        <v>0</v>
      </c>
      <c r="E41">
        <f t="shared" si="2"/>
        <v>-0.99384851980007705</v>
      </c>
      <c r="F41">
        <f t="shared" si="10"/>
        <v>0.99691951520675781</v>
      </c>
      <c r="G41">
        <f t="shared" si="4"/>
        <v>27.421447637772332</v>
      </c>
      <c r="H41">
        <f t="shared" si="7"/>
        <v>1.0293199359106679</v>
      </c>
    </row>
    <row r="42" spans="1:8" x14ac:dyDescent="0.3">
      <c r="A42">
        <f t="shared" si="5"/>
        <v>0.76000000000000023</v>
      </c>
      <c r="B42">
        <f t="shared" si="0"/>
        <v>20</v>
      </c>
      <c r="C42">
        <f t="shared" si="8"/>
        <v>-20</v>
      </c>
      <c r="D42">
        <f t="shared" si="9"/>
        <v>0</v>
      </c>
      <c r="E42">
        <f t="shared" si="2"/>
        <v>-0.99400933585100981</v>
      </c>
      <c r="F42">
        <f t="shared" si="10"/>
        <v>0.9970001684307831</v>
      </c>
      <c r="G42">
        <f t="shared" si="4"/>
        <v>27.762484352251441</v>
      </c>
      <c r="H42">
        <f t="shared" si="7"/>
        <v>1.0293223561436009</v>
      </c>
    </row>
    <row r="43" spans="1:8" x14ac:dyDescent="0.3">
      <c r="A43">
        <f t="shared" si="5"/>
        <v>0.77000000000000024</v>
      </c>
      <c r="B43">
        <f t="shared" si="0"/>
        <v>20</v>
      </c>
      <c r="C43">
        <f t="shared" si="8"/>
        <v>-20</v>
      </c>
      <c r="D43">
        <f t="shared" si="9"/>
        <v>0</v>
      </c>
      <c r="E43">
        <f t="shared" si="2"/>
        <v>-0.99416392711678736</v>
      </c>
      <c r="F43">
        <f t="shared" si="10"/>
        <v>0.99707769362110765</v>
      </c>
      <c r="G43">
        <f t="shared" si="4"/>
        <v>28.103494019000607</v>
      </c>
      <c r="H43">
        <f t="shared" si="7"/>
        <v>1.0293246818934187</v>
      </c>
    </row>
    <row r="44" spans="1:8" x14ac:dyDescent="0.3">
      <c r="A44">
        <f t="shared" si="5"/>
        <v>0.78000000000000025</v>
      </c>
      <c r="B44">
        <f t="shared" si="0"/>
        <v>20</v>
      </c>
      <c r="C44">
        <f t="shared" si="8"/>
        <v>-20</v>
      </c>
      <c r="D44">
        <f t="shared" si="9"/>
        <v>0</v>
      </c>
      <c r="E44">
        <f t="shared" si="2"/>
        <v>-0.99431261076190547</v>
      </c>
      <c r="F44">
        <f t="shared" si="10"/>
        <v>0.99715225054246626</v>
      </c>
      <c r="G44">
        <f t="shared" si="4"/>
        <v>28.444477684386214</v>
      </c>
      <c r="H44">
        <f t="shared" si="7"/>
        <v>1.0293269180172937</v>
      </c>
    </row>
    <row r="45" spans="1:8" x14ac:dyDescent="0.3">
      <c r="A45">
        <f t="shared" si="5"/>
        <v>0.79000000000000026</v>
      </c>
      <c r="B45">
        <f t="shared" si="0"/>
        <v>20</v>
      </c>
      <c r="C45">
        <f t="shared" si="8"/>
        <v>-20</v>
      </c>
      <c r="D45">
        <f t="shared" si="9"/>
        <v>0</v>
      </c>
      <c r="E45">
        <f t="shared" si="2"/>
        <v>-0.99445568400503648</v>
      </c>
      <c r="F45">
        <f t="shared" si="10"/>
        <v>0.99722398888365926</v>
      </c>
      <c r="G45">
        <f t="shared" si="4"/>
        <v>28.785436341415096</v>
      </c>
      <c r="H45">
        <f t="shared" si="7"/>
        <v>1.0293290690640917</v>
      </c>
    </row>
    <row r="46" spans="1:8" x14ac:dyDescent="0.3">
      <c r="A46">
        <f t="shared" si="5"/>
        <v>0.80000000000000027</v>
      </c>
      <c r="B46">
        <f t="shared" si="0"/>
        <v>20</v>
      </c>
      <c r="C46">
        <f t="shared" si="8"/>
        <v>-20</v>
      </c>
      <c r="D46">
        <f t="shared" si="9"/>
        <v>0</v>
      </c>
      <c r="E46">
        <f t="shared" si="2"/>
        <v>-0.99459342560553632</v>
      </c>
      <c r="F46">
        <f t="shared" si="10"/>
        <v>0.99729304901093963</v>
      </c>
      <c r="G46">
        <f t="shared" si="4"/>
        <v>29.126370933097569</v>
      </c>
      <c r="H46">
        <f t="shared" si="7"/>
        <v>1.0293311392975737</v>
      </c>
    </row>
    <row r="47" spans="1:8" x14ac:dyDescent="0.3">
      <c r="A47">
        <f t="shared" si="5"/>
        <v>0.81000000000000028</v>
      </c>
      <c r="B47">
        <f t="shared" si="0"/>
        <v>20</v>
      </c>
      <c r="C47">
        <f t="shared" si="8"/>
        <v>-20</v>
      </c>
      <c r="D47">
        <f t="shared" si="9"/>
        <v>0</v>
      </c>
      <c r="E47">
        <f t="shared" si="2"/>
        <v>-0.99472609722228811</v>
      </c>
      <c r="F47">
        <f t="shared" si="10"/>
        <v>0.99735956265646153</v>
      </c>
      <c r="G47">
        <f t="shared" si="4"/>
        <v>29.467282355558961</v>
      </c>
      <c r="H47">
        <f t="shared" si="7"/>
        <v>1.029333132717583</v>
      </c>
    </row>
    <row r="48" spans="1:8" x14ac:dyDescent="0.3">
      <c r="A48">
        <f t="shared" si="5"/>
        <v>0.82000000000000028</v>
      </c>
      <c r="B48">
        <f t="shared" si="0"/>
        <v>20</v>
      </c>
      <c r="C48">
        <f t="shared" si="8"/>
        <v>-20</v>
      </c>
      <c r="D48">
        <f t="shared" si="9"/>
        <v>0</v>
      </c>
      <c r="E48">
        <f t="shared" si="2"/>
        <v>-0.99485394465726229</v>
      </c>
      <c r="F48">
        <f t="shared" si="10"/>
        <v>0.99742365354811102</v>
      </c>
      <c r="G48">
        <f t="shared" si="4"/>
        <v>29.80817146092134</v>
      </c>
      <c r="H48">
        <f t="shared" si="7"/>
        <v>1.0293350530794159</v>
      </c>
    </row>
    <row r="49" spans="1:8" x14ac:dyDescent="0.3">
      <c r="A49">
        <f t="shared" si="5"/>
        <v>0.83000000000000029</v>
      </c>
      <c r="B49">
        <f t="shared" si="0"/>
        <v>20</v>
      </c>
      <c r="C49">
        <f t="shared" si="8"/>
        <v>-20</v>
      </c>
      <c r="D49">
        <f t="shared" si="9"/>
        <v>0</v>
      </c>
      <c r="E49">
        <f t="shared" si="2"/>
        <v>-0.99497719899483705</v>
      </c>
      <c r="F49">
        <f t="shared" si="10"/>
        <v>0.99748543798635825</v>
      </c>
      <c r="G49">
        <f t="shared" si="4"/>
        <v>30.149039059975042</v>
      </c>
      <c r="H49">
        <f t="shared" si="7"/>
        <v>1.0293369039115523</v>
      </c>
    </row>
    <row r="50" spans="1:8" x14ac:dyDescent="0.3">
      <c r="A50">
        <f t="shared" si="5"/>
        <v>0.8400000000000003</v>
      </c>
      <c r="B50">
        <f t="shared" si="0"/>
        <v>20</v>
      </c>
      <c r="C50">
        <f t="shared" si="8"/>
        <v>-20</v>
      </c>
      <c r="D50">
        <f t="shared" si="9"/>
        <v>0</v>
      </c>
      <c r="E50">
        <f t="shared" si="2"/>
        <v>-0.99509607764674501</v>
      </c>
      <c r="F50">
        <f t="shared" si="10"/>
        <v>0.99754502537316325</v>
      </c>
      <c r="G50">
        <f t="shared" si="4"/>
        <v>30.48988592465755</v>
      </c>
      <c r="H50">
        <f t="shared" si="7"/>
        <v>1.0293386885319153</v>
      </c>
    </row>
    <row r="51" spans="1:8" x14ac:dyDescent="0.3">
      <c r="A51">
        <f t="shared" si="5"/>
        <v>0.85000000000000031</v>
      </c>
      <c r="B51">
        <f t="shared" si="0"/>
        <v>20</v>
      </c>
      <c r="C51">
        <f t="shared" si="8"/>
        <v>-20</v>
      </c>
      <c r="D51">
        <f t="shared" si="9"/>
        <v>0</v>
      </c>
      <c r="E51">
        <f t="shared" si="2"/>
        <v>-0.99521078531147855</v>
      </c>
      <c r="F51">
        <f t="shared" si="10"/>
        <v>0.99760251869744121</v>
      </c>
      <c r="G51">
        <f t="shared" si="4"/>
        <v>30.830712790356063</v>
      </c>
      <c r="H51">
        <f t="shared" si="7"/>
        <v>1.0293404100627612</v>
      </c>
    </row>
    <row r="52" spans="1:8" x14ac:dyDescent="0.3">
      <c r="A52">
        <f t="shared" si="5"/>
        <v>0.86000000000000032</v>
      </c>
      <c r="B52">
        <f t="shared" si="0"/>
        <v>20</v>
      </c>
      <c r="C52">
        <f t="shared" si="8"/>
        <v>-20</v>
      </c>
      <c r="D52">
        <f t="shared" si="9"/>
        <v>0</v>
      </c>
      <c r="E52">
        <f t="shared" si="2"/>
        <v>-0.99532151485606168</v>
      </c>
      <c r="F52">
        <f t="shared" si="10"/>
        <v>0.9976580149811165</v>
      </c>
      <c r="G52">
        <f t="shared" si="4"/>
        <v>31.171520358047854</v>
      </c>
      <c r="H52">
        <f t="shared" si="7"/>
        <v>1.0293420714443862</v>
      </c>
    </row>
    <row r="53" spans="1:8" x14ac:dyDescent="0.3">
      <c r="A53">
        <f t="shared" si="5"/>
        <v>0.87000000000000033</v>
      </c>
      <c r="B53">
        <f t="shared" si="0"/>
        <v>20</v>
      </c>
      <c r="C53">
        <f t="shared" si="8"/>
        <v>-20</v>
      </c>
      <c r="D53">
        <f t="shared" si="9"/>
        <v>0</v>
      </c>
      <c r="E53">
        <f t="shared" si="2"/>
        <v>-0.9954284481272867</v>
      </c>
      <c r="F53">
        <f t="shared" si="10"/>
        <v>0.99771160568938289</v>
      </c>
      <c r="G53">
        <f t="shared" si="4"/>
        <v>31.51230929629196</v>
      </c>
      <c r="H53">
        <f t="shared" si="7"/>
        <v>1.0293436754476961</v>
      </c>
    </row>
    <row r="54" spans="1:8" x14ac:dyDescent="0.3">
      <c r="A54">
        <f t="shared" si="5"/>
        <v>0.88000000000000034</v>
      </c>
      <c r="B54">
        <f t="shared" si="0"/>
        <v>20</v>
      </c>
      <c r="C54">
        <f t="shared" si="8"/>
        <v>-20</v>
      </c>
      <c r="D54">
        <f t="shared" si="9"/>
        <v>0</v>
      </c>
      <c r="E54">
        <f t="shared" si="2"/>
        <v>-0.99553175669879035</v>
      </c>
      <c r="F54">
        <f t="shared" si="10"/>
        <v>0.99776337710841556</v>
      </c>
      <c r="G54">
        <f t="shared" si="4"/>
        <v>31.853080243083802</v>
      </c>
      <c r="H54">
        <f t="shared" si="7"/>
        <v>1.0293452246858017</v>
      </c>
    </row>
    <row r="55" spans="1:8" x14ac:dyDescent="0.3">
      <c r="A55">
        <f t="shared" si="5"/>
        <v>0.89000000000000035</v>
      </c>
      <c r="B55">
        <f t="shared" si="0"/>
        <v>20</v>
      </c>
      <c r="C55">
        <f t="shared" si="8"/>
        <v>-20</v>
      </c>
      <c r="D55">
        <f t="shared" si="9"/>
        <v>0</v>
      </c>
      <c r="E55">
        <f t="shared" si="2"/>
        <v>-0.99563160255970606</v>
      </c>
      <c r="F55">
        <f t="shared" si="10"/>
        <v>0.9978134106934553</v>
      </c>
      <c r="G55">
        <f t="shared" si="4"/>
        <v>32.193833807583971</v>
      </c>
      <c r="H55">
        <f t="shared" si="7"/>
        <v>1.0293467216246686</v>
      </c>
    </row>
    <row r="56" spans="1:8" x14ac:dyDescent="0.3">
      <c r="A56">
        <f t="shared" si="5"/>
        <v>0.90000000000000036</v>
      </c>
      <c r="B56">
        <f t="shared" si="0"/>
        <v>20</v>
      </c>
      <c r="C56">
        <f t="shared" si="8"/>
        <v>-20</v>
      </c>
      <c r="D56">
        <f t="shared" si="9"/>
        <v>0</v>
      </c>
      <c r="E56">
        <f t="shared" si="2"/>
        <v>-0.99572813875005328</v>
      </c>
      <c r="F56">
        <f t="shared" si="10"/>
        <v>0.99786178338989073</v>
      </c>
      <c r="G56">
        <f t="shared" si="4"/>
        <v>32.534570571730669</v>
      </c>
      <c r="H56">
        <f t="shared" si="7"/>
        <v>1.0293481685929691</v>
      </c>
    </row>
    <row r="57" spans="1:8" x14ac:dyDescent="0.3">
      <c r="A57">
        <f t="shared" si="5"/>
        <v>0.91000000000000036</v>
      </c>
      <c r="B57">
        <f t="shared" si="0"/>
        <v>20</v>
      </c>
      <c r="C57">
        <f t="shared" si="8"/>
        <v>-20</v>
      </c>
      <c r="D57">
        <f t="shared" si="9"/>
        <v>0</v>
      </c>
      <c r="E57">
        <f t="shared" si="2"/>
        <v>-0.99582150994752217</v>
      </c>
      <c r="F57">
        <f t="shared" si="10"/>
        <v>0.99790856792970872</v>
      </c>
      <c r="G57">
        <f t="shared" si="4"/>
        <v>32.875291091745204</v>
      </c>
      <c r="H57">
        <f t="shared" si="7"/>
        <v>1.0293495677911426</v>
      </c>
    </row>
    <row r="58" spans="1:8" x14ac:dyDescent="0.3">
      <c r="A58">
        <f t="shared" si="5"/>
        <v>0.92000000000000037</v>
      </c>
      <c r="B58">
        <f t="shared" si="0"/>
        <v>20</v>
      </c>
      <c r="C58">
        <f t="shared" si="8"/>
        <v>-20</v>
      </c>
      <c r="D58">
        <f t="shared" si="9"/>
        <v>0</v>
      </c>
      <c r="E58">
        <f t="shared" si="2"/>
        <v>-0.9959118530098573</v>
      </c>
      <c r="F58">
        <f t="shared" si="10"/>
        <v>0.9979538331054485</v>
      </c>
      <c r="G58">
        <f t="shared" si="4"/>
        <v>33.215995899538441</v>
      </c>
      <c r="H58">
        <f t="shared" si="7"/>
        <v>1.0293509212997918</v>
      </c>
    </row>
    <row r="59" spans="1:8" x14ac:dyDescent="0.3">
      <c r="A59">
        <f t="shared" si="5"/>
        <v>0.93000000000000038</v>
      </c>
      <c r="B59">
        <f t="shared" si="0"/>
        <v>20</v>
      </c>
      <c r="C59">
        <f t="shared" si="8"/>
        <v>-20</v>
      </c>
      <c r="D59">
        <f t="shared" si="9"/>
        <v>0</v>
      </c>
      <c r="E59">
        <f t="shared" si="2"/>
        <v>-0.99599929747663696</v>
      </c>
      <c r="F59">
        <f t="shared" si="10"/>
        <v>0.99799764402359037</v>
      </c>
      <c r="G59">
        <f t="shared" si="4"/>
        <v>33.556685504025936</v>
      </c>
      <c r="H59">
        <f t="shared" si="7"/>
        <v>1.0293522310874239</v>
      </c>
    </row>
    <row r="60" spans="1:8" x14ac:dyDescent="0.3">
      <c r="A60">
        <f t="shared" si="5"/>
        <v>0.94000000000000039</v>
      </c>
      <c r="B60">
        <f t="shared" si="0"/>
        <v>20</v>
      </c>
      <c r="C60">
        <f t="shared" si="8"/>
        <v>-20</v>
      </c>
      <c r="D60">
        <f t="shared" si="9"/>
        <v>0</v>
      </c>
      <c r="E60">
        <f t="shared" si="2"/>
        <v>-0.99608396603388782</v>
      </c>
      <c r="F60">
        <f t="shared" si="10"/>
        <v>0.99804006233912668</v>
      </c>
      <c r="G60">
        <f t="shared" si="4"/>
        <v>33.8973603923585</v>
      </c>
      <c r="H60">
        <f t="shared" si="7"/>
        <v>1.0293534990176267</v>
      </c>
    </row>
    <row r="61" spans="1:8" x14ac:dyDescent="0.3">
      <c r="A61">
        <f t="shared" si="5"/>
        <v>0.9500000000000004</v>
      </c>
      <c r="B61">
        <f t="shared" si="0"/>
        <v>20</v>
      </c>
      <c r="C61">
        <f t="shared" si="8"/>
        <v>-20</v>
      </c>
      <c r="D61">
        <f t="shared" si="9"/>
        <v>0</v>
      </c>
      <c r="E61">
        <f t="shared" si="2"/>
        <v>-0.9961659749446462</v>
      </c>
      <c r="F61">
        <f t="shared" si="10"/>
        <v>0.99808114647289381</v>
      </c>
      <c r="G61">
        <f t="shared" si="4"/>
        <v>34.238021031074481</v>
      </c>
      <c r="H61">
        <f t="shared" si="7"/>
        <v>1.0293547268557119</v>
      </c>
    </row>
    <row r="62" spans="1:8" x14ac:dyDescent="0.3">
      <c r="A62">
        <f t="shared" si="5"/>
        <v>0.96000000000000041</v>
      </c>
      <c r="B62">
        <f t="shared" si="0"/>
        <v>20</v>
      </c>
      <c r="C62">
        <f t="shared" si="8"/>
        <v>-20</v>
      </c>
      <c r="D62">
        <f t="shared" si="9"/>
        <v>0</v>
      </c>
      <c r="E62">
        <f t="shared" si="2"/>
        <v>-0.99624543444828917</v>
      </c>
      <c r="F62">
        <f t="shared" si="10"/>
        <v>0.99812095181310023</v>
      </c>
      <c r="G62">
        <f t="shared" si="4"/>
        <v>34.578667867179604</v>
      </c>
      <c r="H62">
        <f t="shared" si="7"/>
        <v>1.029355916274866</v>
      </c>
    </row>
    <row r="63" spans="1:8" x14ac:dyDescent="0.3">
      <c r="A63">
        <f t="shared" si="5"/>
        <v>0.97000000000000042</v>
      </c>
      <c r="B63">
        <f t="shared" si="0"/>
        <v>20</v>
      </c>
      <c r="C63">
        <f t="shared" si="8"/>
        <v>-20</v>
      </c>
      <c r="D63">
        <f t="shared" si="9"/>
        <v>0</v>
      </c>
      <c r="E63">
        <f t="shared" si="2"/>
        <v>-0.99632244913119694</v>
      </c>
      <c r="F63">
        <f t="shared" si="10"/>
        <v>0.99815953090234877</v>
      </c>
      <c r="G63">
        <f t="shared" si="4"/>
        <v>34.919301329159474</v>
      </c>
      <c r="H63">
        <f t="shared" si="7"/>
        <v>1.0293570688618694</v>
      </c>
    </row>
    <row r="64" spans="1:8" x14ac:dyDescent="0.3">
      <c r="A64">
        <f t="shared" si="5"/>
        <v>0.98000000000000043</v>
      </c>
      <c r="B64">
        <f t="shared" si="0"/>
        <v>20</v>
      </c>
      <c r="C64">
        <f t="shared" si="8"/>
        <v>-20</v>
      </c>
      <c r="D64">
        <f t="shared" si="9"/>
        <v>0</v>
      </c>
      <c r="E64">
        <f t="shared" si="2"/>
        <v>-0.99639711827107791</v>
      </c>
      <c r="F64">
        <f t="shared" si="10"/>
        <v>0.99819693361133799</v>
      </c>
      <c r="G64">
        <f t="shared" si="4"/>
        <v>35.259921827929801</v>
      </c>
      <c r="H64">
        <f t="shared" si="7"/>
        <v>1.0293581861223884</v>
      </c>
    </row>
    <row r="65" spans="1:8" x14ac:dyDescent="0.3">
      <c r="A65">
        <f t="shared" si="5"/>
        <v>0.99000000000000044</v>
      </c>
      <c r="B65">
        <f t="shared" si="0"/>
        <v>20</v>
      </c>
      <c r="C65">
        <f t="shared" si="8"/>
        <v>-20</v>
      </c>
      <c r="D65">
        <f t="shared" si="9"/>
        <v>0</v>
      </c>
      <c r="E65">
        <f t="shared" si="2"/>
        <v>-0.99646953615706901</v>
      </c>
      <c r="F65">
        <f t="shared" si="10"/>
        <v>0.99823320730031262</v>
      </c>
      <c r="G65">
        <f t="shared" si="4"/>
        <v>35.600529757728538</v>
      </c>
      <c r="H65">
        <f t="shared" si="7"/>
        <v>1.0293592694859128</v>
      </c>
    </row>
    <row r="66" spans="1:8" x14ac:dyDescent="0.3">
      <c r="A66">
        <f t="shared" si="5"/>
        <v>1.0000000000000004</v>
      </c>
      <c r="B66">
        <f t="shared" si="0"/>
        <v>20</v>
      </c>
      <c r="C66">
        <f t="shared" si="8"/>
        <v>-20</v>
      </c>
      <c r="D66">
        <f t="shared" si="9"/>
        <v>0</v>
      </c>
      <c r="E66">
        <f t="shared" si="2"/>
        <v>-0.99653979238754331</v>
      </c>
      <c r="F66">
        <f t="shared" si="10"/>
        <v>0.99826839696924363</v>
      </c>
      <c r="G66">
        <f t="shared" si="4"/>
        <v>35.941125496954299</v>
      </c>
      <c r="H66">
        <f t="shared" si="7"/>
        <v>1.0293603203103241</v>
      </c>
    </row>
    <row r="67" spans="1:8" x14ac:dyDescent="0.3">
      <c r="A67">
        <f t="shared" si="5"/>
        <v>1.0100000000000005</v>
      </c>
      <c r="B67">
        <f t="shared" si="0"/>
        <v>20</v>
      </c>
      <c r="C67">
        <f t="shared" si="8"/>
        <v>-20</v>
      </c>
      <c r="D67">
        <f t="shared" si="9"/>
        <v>0</v>
      </c>
      <c r="E67">
        <f t="shared" si="2"/>
        <v>-0.99660797214738106</v>
      </c>
      <c r="F67">
        <f t="shared" si="10"/>
        <v>0.99830254539762697</v>
      </c>
      <c r="G67">
        <f t="shared" si="4"/>
        <v>36.281709408954526</v>
      </c>
      <c r="H67">
        <f t="shared" si="7"/>
        <v>1.0293613398861698</v>
      </c>
    </row>
    <row r="68" spans="1:8" x14ac:dyDescent="0.3">
      <c r="A68">
        <f t="shared" si="5"/>
        <v>1.0200000000000005</v>
      </c>
      <c r="B68">
        <f t="shared" si="0"/>
        <v>20</v>
      </c>
      <c r="C68">
        <f t="shared" si="8"/>
        <v>-20</v>
      </c>
      <c r="D68">
        <f t="shared" si="9"/>
        <v>0</v>
      </c>
      <c r="E68">
        <f t="shared" si="2"/>
        <v>-0.99667415646630464</v>
      </c>
      <c r="F68">
        <f t="shared" si="10"/>
        <v>0.99833569327471439</v>
      </c>
      <c r="G68">
        <f t="shared" si="4"/>
        <v>36.622281842767116</v>
      </c>
      <c r="H68">
        <f t="shared" si="7"/>
        <v>1.0293623294406229</v>
      </c>
    </row>
    <row r="69" spans="1:8" x14ac:dyDescent="0.3">
      <c r="A69">
        <f t="shared" si="5"/>
        <v>1.0300000000000005</v>
      </c>
      <c r="B69">
        <f t="shared" si="0"/>
        <v>20</v>
      </c>
      <c r="C69">
        <f t="shared" si="8"/>
        <v>-20</v>
      </c>
      <c r="D69">
        <f t="shared" si="9"/>
        <v>0</v>
      </c>
      <c r="E69">
        <f t="shared" si="2"/>
        <v>-0.99673842245974487</v>
      </c>
      <c r="F69">
        <f t="shared" si="10"/>
        <v>0.99836787932091686</v>
      </c>
      <c r="G69">
        <f t="shared" si="4"/>
        <v>36.962843133818524</v>
      </c>
      <c r="H69">
        <f t="shared" si="7"/>
        <v>1.0293632901411878</v>
      </c>
    </row>
    <row r="70" spans="1:8" x14ac:dyDescent="0.3">
      <c r="A70">
        <f t="shared" si="5"/>
        <v>1.0400000000000005</v>
      </c>
      <c r="B70">
        <f t="shared" si="0"/>
        <v>20</v>
      </c>
      <c r="C70">
        <f t="shared" si="8"/>
        <v>-20</v>
      </c>
      <c r="D70">
        <f t="shared" si="9"/>
        <v>0</v>
      </c>
      <c r="E70">
        <f t="shared" si="2"/>
        <v>-0.99680084355357168</v>
      </c>
      <c r="F70">
        <f t="shared" si="10"/>
        <v>0.99839914040105804</v>
      </c>
      <c r="G70">
        <f t="shared" si="4"/>
        <v>37.303393604581423</v>
      </c>
      <c r="H70">
        <f t="shared" si="7"/>
        <v>1.0293642230991431</v>
      </c>
    </row>
    <row r="71" spans="1:8" x14ac:dyDescent="0.3">
      <c r="A71">
        <f t="shared" si="5"/>
        <v>1.0500000000000005</v>
      </c>
      <c r="B71">
        <f t="shared" si="0"/>
        <v>20</v>
      </c>
      <c r="C71">
        <f t="shared" si="8"/>
        <v>-20</v>
      </c>
      <c r="D71">
        <f t="shared" si="9"/>
        <v>0</v>
      </c>
      <c r="E71">
        <f t="shared" si="2"/>
        <v>-0.99686148969391686</v>
      </c>
      <c r="F71">
        <f t="shared" si="10"/>
        <v>0.99842951163009841</v>
      </c>
      <c r="G71">
        <f t="shared" si="4"/>
        <v>37.64393356519453</v>
      </c>
      <c r="H71">
        <f t="shared" si="7"/>
        <v>1.0293651293727646</v>
      </c>
    </row>
    <row r="72" spans="1:8" x14ac:dyDescent="0.3">
      <c r="A72">
        <f t="shared" si="5"/>
        <v>1.0600000000000005</v>
      </c>
      <c r="B72">
        <f t="shared" si="0"/>
        <v>20</v>
      </c>
      <c r="C72">
        <f t="shared" si="8"/>
        <v>-20</v>
      </c>
      <c r="D72">
        <f t="shared" si="9"/>
        <v>0</v>
      </c>
      <c r="E72">
        <f t="shared" si="2"/>
        <v>-0.9969204275432032</v>
      </c>
      <c r="F72">
        <f t="shared" si="10"/>
        <v>0.99845902647189444</v>
      </c>
      <c r="G72">
        <f t="shared" si="4"/>
        <v>37.98446331404709</v>
      </c>
      <c r="H72">
        <f t="shared" si="7"/>
        <v>1.0293660099703352</v>
      </c>
    </row>
    <row r="73" spans="1:8" x14ac:dyDescent="0.3">
      <c r="A73">
        <f t="shared" si="5"/>
        <v>1.0700000000000005</v>
      </c>
      <c r="B73">
        <f t="shared" si="0"/>
        <v>20</v>
      </c>
      <c r="C73">
        <f t="shared" si="8"/>
        <v>-20</v>
      </c>
      <c r="D73">
        <f t="shared" si="9"/>
        <v>0</v>
      </c>
      <c r="E73">
        <f t="shared" si="2"/>
        <v>-0.9969777206634145</v>
      </c>
      <c r="F73">
        <f t="shared" si="10"/>
        <v>0.99848771683151638</v>
      </c>
      <c r="G73">
        <f t="shared" si="4"/>
        <v>38.32498313833058</v>
      </c>
      <c r="H73">
        <f t="shared" si="7"/>
        <v>1.0293668658529402</v>
      </c>
    </row>
    <row r="74" spans="1:8" x14ac:dyDescent="0.3">
      <c r="A74">
        <f t="shared" si="5"/>
        <v>1.0800000000000005</v>
      </c>
      <c r="B74">
        <f t="shared" si="0"/>
        <v>20</v>
      </c>
      <c r="C74">
        <f t="shared" si="8"/>
        <v>-20</v>
      </c>
      <c r="D74">
        <f t="shared" si="9"/>
        <v>0</v>
      </c>
      <c r="E74">
        <f t="shared" si="2"/>
        <v>-0.99703342968753694</v>
      </c>
      <c r="F74">
        <f t="shared" si="10"/>
        <v>0.99851561314159576</v>
      </c>
      <c r="G74">
        <f t="shared" si="4"/>
        <v>38.665493314559413</v>
      </c>
      <c r="H74">
        <f t="shared" si="7"/>
        <v>1.0293676979371087</v>
      </c>
    </row>
    <row r="75" spans="1:8" x14ac:dyDescent="0.3">
      <c r="A75">
        <f t="shared" si="5"/>
        <v>1.0900000000000005</v>
      </c>
      <c r="B75">
        <f t="shared" si="0"/>
        <v>20</v>
      </c>
      <c r="C75">
        <f t="shared" si="8"/>
        <v>-20</v>
      </c>
      <c r="D75">
        <f t="shared" si="9"/>
        <v>0</v>
      </c>
      <c r="E75">
        <f t="shared" si="2"/>
        <v>-0.99708761248004651</v>
      </c>
      <c r="F75">
        <f t="shared" si="10"/>
        <v>0.99854274444314428</v>
      </c>
      <c r="G75">
        <f t="shared" si="4"/>
        <v>39.005994109062947</v>
      </c>
      <c r="H75">
        <f t="shared" si="7"/>
        <v>1.0293685070972609</v>
      </c>
    </row>
    <row r="76" spans="1:8" x14ac:dyDescent="0.3">
      <c r="A76">
        <f t="shared" si="5"/>
        <v>1.1000000000000005</v>
      </c>
      <c r="B76">
        <f t="shared" si="0"/>
        <v>20</v>
      </c>
      <c r="C76">
        <f t="shared" si="8"/>
        <v>-20</v>
      </c>
      <c r="D76">
        <f t="shared" si="9"/>
        <v>0</v>
      </c>
      <c r="E76">
        <f t="shared" si="2"/>
        <v>-0.99714032428722588</v>
      </c>
      <c r="F76">
        <f t="shared" si="10"/>
        <v>0.9985691384612414</v>
      </c>
      <c r="G76">
        <f t="shared" si="4"/>
        <v>39.346485778450443</v>
      </c>
      <c r="H76">
        <f t="shared" si="7"/>
        <v>1.0293692941680153</v>
      </c>
    </row>
    <row r="77" spans="1:8" x14ac:dyDescent="0.3">
      <c r="A77">
        <f t="shared" si="5"/>
        <v>1.1100000000000005</v>
      </c>
      <c r="B77">
        <f t="shared" si="0"/>
        <v>20</v>
      </c>
      <c r="C77">
        <f t="shared" si="8"/>
        <v>-20</v>
      </c>
      <c r="D77">
        <f t="shared" si="9"/>
        <v>0</v>
      </c>
      <c r="E77">
        <f t="shared" si="2"/>
        <v>-0.99719161787804822</v>
      </c>
      <c r="F77">
        <f t="shared" si="10"/>
        <v>0.99859482167596292</v>
      </c>
      <c r="G77">
        <f t="shared" si="4"/>
        <v>39.686968570050865</v>
      </c>
      <c r="H77">
        <f t="shared" si="7"/>
        <v>1.0293700599463353</v>
      </c>
    </row>
    <row r="78" spans="1:8" x14ac:dyDescent="0.3">
      <c r="A78">
        <f t="shared" si="5"/>
        <v>1.1200000000000006</v>
      </c>
      <c r="B78">
        <f t="shared" si="0"/>
        <v>20</v>
      </c>
      <c r="C78">
        <f t="shared" si="8"/>
        <v>-20</v>
      </c>
      <c r="D78">
        <f t="shared" si="9"/>
        <v>0</v>
      </c>
      <c r="E78">
        <f t="shared" si="2"/>
        <v>-0.99724154367629392</v>
      </c>
      <c r="F78">
        <f t="shared" si="10"/>
        <v>0.99861981938888733</v>
      </c>
      <c r="G78">
        <f t="shared" si="4"/>
        <v>40.027442722328843</v>
      </c>
      <c r="H78">
        <f t="shared" si="7"/>
        <v>1.0293708051935631</v>
      </c>
    </row>
    <row r="79" spans="1:8" x14ac:dyDescent="0.3">
      <c r="A79">
        <f t="shared" si="5"/>
        <v>1.1300000000000006</v>
      </c>
      <c r="B79">
        <f t="shared" si="0"/>
        <v>20</v>
      </c>
      <c r="C79">
        <f t="shared" si="8"/>
        <v>-20</v>
      </c>
      <c r="D79">
        <f t="shared" si="9"/>
        <v>0</v>
      </c>
      <c r="E79">
        <f t="shared" si="2"/>
        <v>-0.99729014988451969</v>
      </c>
      <c r="F79">
        <f t="shared" si="10"/>
        <v>0.99864415578549282</v>
      </c>
      <c r="G79">
        <f t="shared" si="4"/>
        <v>40.36790846527866</v>
      </c>
      <c r="H79">
        <f t="shared" si="7"/>
        <v>1.0293715306372953</v>
      </c>
    </row>
    <row r="80" spans="1:8" x14ac:dyDescent="0.3">
      <c r="A80">
        <f t="shared" si="5"/>
        <v>1.1400000000000006</v>
      </c>
      <c r="B80">
        <f t="shared" si="0"/>
        <v>20</v>
      </c>
      <c r="C80">
        <f t="shared" si="8"/>
        <v>-20</v>
      </c>
      <c r="D80">
        <f t="shared" si="9"/>
        <v>0</v>
      </c>
      <c r="E80">
        <f t="shared" si="2"/>
        <v>-0.99733748260044885</v>
      </c>
      <c r="F80">
        <f t="shared" si="10"/>
        <v>0.99866785399373337</v>
      </c>
      <c r="G80">
        <f t="shared" si="4"/>
        <v>40.708366020797129</v>
      </c>
      <c r="H80">
        <f t="shared" si="7"/>
        <v>1.0293722369731857</v>
      </c>
    </row>
    <row r="81" spans="1:8" x14ac:dyDescent="0.3">
      <c r="A81">
        <f t="shared" si="5"/>
        <v>1.1500000000000006</v>
      </c>
      <c r="B81">
        <f t="shared" ref="B81:B144" si="11">$B$6+$D$6*A81*COS($E$6/180*PI())-$D$8*A81*COS($E$8/180*PI())-$B$7</f>
        <v>20</v>
      </c>
      <c r="C81">
        <f t="shared" si="8"/>
        <v>-20</v>
      </c>
      <c r="D81">
        <f t="shared" si="9"/>
        <v>0</v>
      </c>
      <c r="E81">
        <f t="shared" ref="E81:E144" si="12">(POWER(B81*TAN($E$7/180*PI())-C81,2)-$D$9*$D$9*A81*A81)/$D$9/$D$9/A81/A81/(TAN($E$7/180*PI())*TAN($E$7/180*PI())+1)</f>
        <v>-0.9973835859263086</v>
      </c>
      <c r="F81">
        <f t="shared" si="10"/>
        <v>0.99869093613905824</v>
      </c>
      <c r="G81">
        <f t="shared" ref="G81:G144" si="13">($D$9*A81*F81+B81)/$D$7/COS($E$7/180*PI())</f>
        <v>41.048815603037198</v>
      </c>
      <c r="H81">
        <f t="shared" si="7"/>
        <v>1.0293729248665915</v>
      </c>
    </row>
    <row r="82" spans="1:8" x14ac:dyDescent="0.3">
      <c r="A82">
        <f t="shared" ref="A82:A145" si="14">A81+$B$13</f>
        <v>1.1600000000000006</v>
      </c>
      <c r="B82">
        <f t="shared" si="11"/>
        <v>20</v>
      </c>
      <c r="C82">
        <f t="shared" si="8"/>
        <v>-20</v>
      </c>
      <c r="D82">
        <f t="shared" si="9"/>
        <v>0</v>
      </c>
      <c r="E82">
        <f t="shared" si="12"/>
        <v>-0.99742850207159872</v>
      </c>
      <c r="F82">
        <f t="shared" si="10"/>
        <v>0.99871342339612057</v>
      </c>
      <c r="G82">
        <f t="shared" si="13"/>
        <v>41.389257418743014</v>
      </c>
      <c r="H82">
        <f t="shared" ref="H82:H145" si="15">(A82-A81)/(G82-G81)+1</f>
        <v>1.0293735949541558</v>
      </c>
    </row>
    <row r="83" spans="1:8" x14ac:dyDescent="0.3">
      <c r="A83">
        <f t="shared" si="14"/>
        <v>1.1700000000000006</v>
      </c>
      <c r="B83">
        <f t="shared" si="11"/>
        <v>20</v>
      </c>
      <c r="C83">
        <f t="shared" si="8"/>
        <v>-20</v>
      </c>
      <c r="D83">
        <f t="shared" si="9"/>
        <v>0</v>
      </c>
      <c r="E83">
        <f t="shared" si="12"/>
        <v>-0.99747227144973571</v>
      </c>
      <c r="F83">
        <f t="shared" si="10"/>
        <v>0.99873533603739872</v>
      </c>
      <c r="G83">
        <f t="shared" si="13"/>
        <v>41.729691667567735</v>
      </c>
      <c r="H83">
        <f t="shared" si="15"/>
        <v>1.0293742478452828</v>
      </c>
    </row>
    <row r="84" spans="1:8" x14ac:dyDescent="0.3">
      <c r="A84">
        <f t="shared" si="14"/>
        <v>1.1800000000000006</v>
      </c>
      <c r="B84">
        <f t="shared" si="11"/>
        <v>20</v>
      </c>
      <c r="C84">
        <f t="shared" si="8"/>
        <v>-20</v>
      </c>
      <c r="D84">
        <f t="shared" si="9"/>
        <v>0</v>
      </c>
      <c r="E84">
        <f t="shared" si="12"/>
        <v>-0.99751493276899106</v>
      </c>
      <c r="F84">
        <f t="shared" si="10"/>
        <v>0.99875669347894291</v>
      </c>
      <c r="G84">
        <f t="shared" si="13"/>
        <v>42.070118542375212</v>
      </c>
      <c r="H84">
        <f t="shared" si="15"/>
        <v>1.0293748841235151</v>
      </c>
    </row>
    <row r="85" spans="1:8" x14ac:dyDescent="0.3">
      <c r="A85">
        <f t="shared" si="14"/>
        <v>1.1900000000000006</v>
      </c>
      <c r="B85">
        <f t="shared" si="11"/>
        <v>20</v>
      </c>
      <c r="C85">
        <f t="shared" si="8"/>
        <v>-20</v>
      </c>
      <c r="D85">
        <f t="shared" si="9"/>
        <v>0</v>
      </c>
      <c r="E85">
        <f t="shared" si="12"/>
        <v>-0.99755652311810106</v>
      </c>
      <c r="F85">
        <f t="shared" si="10"/>
        <v>0.99877751432343587</v>
      </c>
      <c r="G85">
        <f t="shared" si="13"/>
        <v>42.410538229526239</v>
      </c>
      <c r="H85">
        <f t="shared" si="15"/>
        <v>1.0293755043478539</v>
      </c>
    </row>
    <row r="86" spans="1:8" x14ac:dyDescent="0.3">
      <c r="A86">
        <f t="shared" si="14"/>
        <v>1.2000000000000006</v>
      </c>
      <c r="B86">
        <f t="shared" si="11"/>
        <v>20</v>
      </c>
      <c r="C86">
        <f t="shared" si="8"/>
        <v>-20</v>
      </c>
      <c r="D86">
        <f t="shared" si="9"/>
        <v>0</v>
      </c>
      <c r="E86">
        <f t="shared" si="12"/>
        <v>-0.99759707804690478</v>
      </c>
      <c r="F86">
        <f t="shared" si="10"/>
        <v>0.99879781640074927</v>
      </c>
      <c r="G86">
        <f t="shared" si="13"/>
        <v>42.750950909150596</v>
      </c>
      <c r="H86">
        <f t="shared" si="15"/>
        <v>1.0293761090539721</v>
      </c>
    </row>
    <row r="87" spans="1:8" x14ac:dyDescent="0.3">
      <c r="A87">
        <f t="shared" si="14"/>
        <v>1.2100000000000006</v>
      </c>
      <c r="B87">
        <f t="shared" si="11"/>
        <v>20</v>
      </c>
      <c r="C87">
        <f t="shared" si="8"/>
        <v>-20</v>
      </c>
      <c r="D87">
        <f t="shared" si="9"/>
        <v>0</v>
      </c>
      <c r="E87">
        <f t="shared" si="12"/>
        <v>-0.9976366316423354</v>
      </c>
      <c r="F87">
        <f t="shared" si="10"/>
        <v>0.99881761680615921</v>
      </c>
      <c r="G87">
        <f t="shared" si="13"/>
        <v>43.091356755405414</v>
      </c>
      <c r="H87">
        <f t="shared" si="15"/>
        <v>1.0293766987553858</v>
      </c>
    </row>
    <row r="88" spans="1:8" x14ac:dyDescent="0.3">
      <c r="A88">
        <f t="shared" si="14"/>
        <v>1.2200000000000006</v>
      </c>
      <c r="B88">
        <f t="shared" si="11"/>
        <v>20</v>
      </c>
      <c r="C88">
        <f t="shared" si="8"/>
        <v>-20</v>
      </c>
      <c r="D88">
        <f t="shared" si="9"/>
        <v>0</v>
      </c>
      <c r="E88">
        <f t="shared" si="12"/>
        <v>-0.99767521660006941</v>
      </c>
      <c r="F88">
        <f t="shared" si="10"/>
        <v>0.99883693193637435</v>
      </c>
      <c r="G88">
        <f t="shared" si="13"/>
        <v>43.431755936720833</v>
      </c>
      <c r="H88">
        <f t="shared" si="15"/>
        <v>1.0293772739445395</v>
      </c>
    </row>
    <row r="89" spans="1:8" x14ac:dyDescent="0.3">
      <c r="A89">
        <f t="shared" si="14"/>
        <v>1.2300000000000006</v>
      </c>
      <c r="B89">
        <f t="shared" si="11"/>
        <v>20</v>
      </c>
      <c r="C89">
        <f t="shared" si="8"/>
        <v>-20</v>
      </c>
      <c r="D89">
        <f t="shared" si="9"/>
        <v>0</v>
      </c>
      <c r="E89">
        <f t="shared" si="12"/>
        <v>-0.9977128642921167</v>
      </c>
      <c r="F89">
        <f t="shared" si="10"/>
        <v>0.9988557775235205</v>
      </c>
      <c r="G89">
        <f t="shared" si="13"/>
        <v>43.772148616033647</v>
      </c>
      <c r="H89">
        <f t="shared" si="15"/>
        <v>1.0293778350938336</v>
      </c>
    </row>
    <row r="90" spans="1:8" x14ac:dyDescent="0.3">
      <c r="A90">
        <f t="shared" si="14"/>
        <v>1.2400000000000007</v>
      </c>
      <c r="B90">
        <f t="shared" si="11"/>
        <v>20</v>
      </c>
      <c r="C90">
        <f t="shared" si="8"/>
        <v>-20</v>
      </c>
      <c r="D90">
        <f t="shared" si="9"/>
        <v>0</v>
      </c>
      <c r="E90">
        <f t="shared" si="12"/>
        <v>-0.99774960483060826</v>
      </c>
      <c r="F90">
        <f t="shared" si="10"/>
        <v>0.99887416866720924</v>
      </c>
      <c r="G90">
        <f t="shared" si="13"/>
        <v>44.112534951009565</v>
      </c>
      <c r="H90">
        <f t="shared" si="15"/>
        <v>1.0293783826565996</v>
      </c>
    </row>
    <row r="91" spans="1:8" x14ac:dyDescent="0.3">
      <c r="A91">
        <f t="shared" si="14"/>
        <v>1.2500000000000007</v>
      </c>
      <c r="B91">
        <f t="shared" si="11"/>
        <v>20</v>
      </c>
      <c r="C91">
        <f t="shared" si="8"/>
        <v>-20</v>
      </c>
      <c r="D91">
        <f t="shared" si="9"/>
        <v>0</v>
      </c>
      <c r="E91">
        <f t="shared" si="12"/>
        <v>-0.99778546712802763</v>
      </c>
      <c r="F91">
        <f t="shared" si="10"/>
        <v>0.99889211986481685</v>
      </c>
      <c r="G91">
        <f t="shared" si="13"/>
        <v>44.452915094254742</v>
      </c>
      <c r="H91">
        <f t="shared" si="15"/>
        <v>1.0293789170680177</v>
      </c>
    </row>
    <row r="92" spans="1:8" x14ac:dyDescent="0.3">
      <c r="A92">
        <f t="shared" si="14"/>
        <v>1.2600000000000007</v>
      </c>
      <c r="B92">
        <f t="shared" si="11"/>
        <v>20</v>
      </c>
      <c r="C92">
        <f t="shared" si="8"/>
        <v>-20</v>
      </c>
      <c r="D92">
        <f t="shared" si="9"/>
        <v>0</v>
      </c>
      <c r="E92">
        <f t="shared" si="12"/>
        <v>-0.99782047895410908</v>
      </c>
      <c r="F92">
        <f t="shared" si="10"/>
        <v>0.99890964504008528</v>
      </c>
      <c r="G92">
        <f t="shared" si="13"/>
        <v>44.793289193517275</v>
      </c>
      <c r="H92">
        <f t="shared" si="15"/>
        <v>1.0293794387459749</v>
      </c>
    </row>
    <row r="93" spans="1:8" x14ac:dyDescent="0.3">
      <c r="A93">
        <f t="shared" si="14"/>
        <v>1.2700000000000007</v>
      </c>
      <c r="B93">
        <f t="shared" si="11"/>
        <v>20</v>
      </c>
      <c r="C93">
        <f t="shared" si="8"/>
        <v>-20</v>
      </c>
      <c r="D93">
        <f t="shared" si="9"/>
        <v>0</v>
      </c>
      <c r="E93">
        <f t="shared" si="12"/>
        <v>-0.99785466698961089</v>
      </c>
      <c r="F93">
        <f t="shared" si="10"/>
        <v>0.99892675757014882</v>
      </c>
      <c r="G93">
        <f t="shared" si="13"/>
        <v>45.133657391879055</v>
      </c>
      <c r="H93">
        <f t="shared" si="15"/>
        <v>1.0293799480918924</v>
      </c>
    </row>
    <row r="94" spans="1:8" x14ac:dyDescent="0.3">
      <c r="A94">
        <f t="shared" si="14"/>
        <v>1.2800000000000007</v>
      </c>
      <c r="B94">
        <f t="shared" si="11"/>
        <v>20</v>
      </c>
      <c r="C94">
        <f t="shared" si="8"/>
        <v>-20</v>
      </c>
      <c r="D94">
        <f t="shared" si="9"/>
        <v>0</v>
      </c>
      <c r="E94">
        <f t="shared" si="12"/>
        <v>-0.99788805687716275</v>
      </c>
      <c r="F94">
        <f t="shared" si="10"/>
        <v>0.99894347031108965</v>
      </c>
      <c r="G94">
        <f t="shared" si="13"/>
        <v>45.474019827938648</v>
      </c>
      <c r="H94">
        <f t="shared" si="15"/>
        <v>1.0293804454914912</v>
      </c>
    </row>
    <row r="95" spans="1:8" x14ac:dyDescent="0.3">
      <c r="A95">
        <f t="shared" si="14"/>
        <v>1.2900000000000007</v>
      </c>
      <c r="B95">
        <f t="shared" si="11"/>
        <v>20</v>
      </c>
      <c r="C95">
        <f t="shared" si="8"/>
        <v>-20</v>
      </c>
      <c r="D95">
        <f t="shared" si="9"/>
        <v>0</v>
      </c>
      <c r="E95">
        <f t="shared" si="12"/>
        <v>-0.99792067326936096</v>
      </c>
      <c r="F95">
        <f t="shared" si="10"/>
        <v>0.99895979562210657</v>
      </c>
      <c r="G95">
        <f t="shared" si="13"/>
        <v>45.814376635985624</v>
      </c>
      <c r="H95">
        <f t="shared" si="15"/>
        <v>1.0293809313155264</v>
      </c>
    </row>
    <row r="96" spans="1:8" x14ac:dyDescent="0.3">
      <c r="A96">
        <f t="shared" si="14"/>
        <v>1.3000000000000007</v>
      </c>
      <c r="B96">
        <f t="shared" si="11"/>
        <v>20</v>
      </c>
      <c r="C96">
        <f t="shared" si="8"/>
        <v>-20</v>
      </c>
      <c r="D96">
        <f t="shared" si="9"/>
        <v>0</v>
      </c>
      <c r="E96">
        <f t="shared" si="12"/>
        <v>-0.997952539874286</v>
      </c>
      <c r="F96">
        <f t="shared" si="10"/>
        <v>0.99897574538838829</v>
      </c>
      <c r="G96">
        <f t="shared" si="13"/>
        <v>46.154727946166787</v>
      </c>
      <c r="H96">
        <f t="shared" si="15"/>
        <v>1.0293814059204802</v>
      </c>
    </row>
    <row r="97" spans="1:8" x14ac:dyDescent="0.3">
      <c r="A97">
        <f t="shared" si="14"/>
        <v>1.3100000000000007</v>
      </c>
      <c r="B97">
        <f t="shared" si="11"/>
        <v>20</v>
      </c>
      <c r="C97">
        <f t="shared" si="8"/>
        <v>-20</v>
      </c>
      <c r="D97">
        <f t="shared" si="9"/>
        <v>0</v>
      </c>
      <c r="E97">
        <f t="shared" si="12"/>
        <v>-0.99798367949859756</v>
      </c>
      <c r="F97">
        <f t="shared" si="10"/>
        <v>0.99899133104276616</v>
      </c>
      <c r="G97">
        <f t="shared" si="13"/>
        <v>46.495073884644832</v>
      </c>
      <c r="H97">
        <f t="shared" si="15"/>
        <v>1.0293818696492101</v>
      </c>
    </row>
    <row r="98" spans="1:8" x14ac:dyDescent="0.3">
      <c r="A98">
        <f t="shared" si="14"/>
        <v>1.3200000000000007</v>
      </c>
      <c r="B98">
        <f t="shared" si="11"/>
        <v>20</v>
      </c>
      <c r="C98">
        <f t="shared" si="8"/>
        <v>-20</v>
      </c>
      <c r="D98">
        <f t="shared" si="9"/>
        <v>0</v>
      </c>
      <c r="E98">
        <f t="shared" si="12"/>
        <v>-0.99801411408835128</v>
      </c>
      <c r="F98">
        <f t="shared" si="10"/>
        <v>0.99900656358622153</v>
      </c>
      <c r="G98">
        <f t="shared" si="13"/>
        <v>46.835414573749645</v>
      </c>
      <c r="H98">
        <f t="shared" si="15"/>
        <v>1.0293823228315799</v>
      </c>
    </row>
    <row r="99" spans="1:8" x14ac:dyDescent="0.3">
      <c r="A99">
        <f t="shared" si="14"/>
        <v>1.3300000000000007</v>
      </c>
      <c r="B99">
        <f t="shared" si="11"/>
        <v>20</v>
      </c>
      <c r="C99">
        <f t="shared" si="8"/>
        <v>-20</v>
      </c>
      <c r="D99">
        <f t="shared" si="9"/>
        <v>0</v>
      </c>
      <c r="E99">
        <f t="shared" si="12"/>
        <v>-0.99804386476767659</v>
      </c>
      <c r="F99">
        <f t="shared" si="10"/>
        <v>0.99902145360731698</v>
      </c>
      <c r="G99">
        <f t="shared" si="13"/>
        <v>47.1757501321229</v>
      </c>
      <c r="H99">
        <f t="shared" si="15"/>
        <v>1.0293827657850336</v>
      </c>
    </row>
    <row r="100" spans="1:8" x14ac:dyDescent="0.3">
      <c r="A100">
        <f t="shared" si="14"/>
        <v>1.3400000000000007</v>
      </c>
      <c r="B100">
        <f t="shared" si="11"/>
        <v>20</v>
      </c>
      <c r="C100">
        <f t="shared" si="8"/>
        <v>-20</v>
      </c>
      <c r="D100">
        <f t="shared" si="9"/>
        <v>0</v>
      </c>
      <c r="E100">
        <f t="shared" si="12"/>
        <v>-0.99807295187544165</v>
      </c>
      <c r="F100">
        <f t="shared" si="10"/>
        <v>0.99903601130061459</v>
      </c>
      <c r="G100">
        <f t="shared" si="13"/>
        <v>47.516080674856028</v>
      </c>
      <c r="H100">
        <f t="shared" si="15"/>
        <v>1.0293831988151636</v>
      </c>
    </row>
    <row r="101" spans="1:8" x14ac:dyDescent="0.3">
      <c r="A101">
        <f t="shared" si="14"/>
        <v>1.3500000000000008</v>
      </c>
      <c r="B101">
        <f t="shared" si="11"/>
        <v>20</v>
      </c>
      <c r="C101">
        <f t="shared" si="8"/>
        <v>-20</v>
      </c>
      <c r="D101">
        <f t="shared" si="9"/>
        <v>0</v>
      </c>
      <c r="E101">
        <f t="shared" si="12"/>
        <v>-0.99810139500002382</v>
      </c>
      <c r="F101">
        <f t="shared" si="10"/>
        <v>0.99905024648414142</v>
      </c>
      <c r="G101">
        <f t="shared" si="13"/>
        <v>47.856406313622116</v>
      </c>
      <c r="H101">
        <f t="shared" si="15"/>
        <v>1.0293836222162303</v>
      </c>
    </row>
    <row r="102" spans="1:8" x14ac:dyDescent="0.3">
      <c r="A102">
        <f t="shared" si="14"/>
        <v>1.3600000000000008</v>
      </c>
      <c r="B102">
        <f t="shared" si="11"/>
        <v>20</v>
      </c>
      <c r="C102">
        <f t="shared" si="8"/>
        <v>-20</v>
      </c>
      <c r="D102">
        <f t="shared" si="9"/>
        <v>0</v>
      </c>
      <c r="E102">
        <f t="shared" si="12"/>
        <v>-0.99812921301229651</v>
      </c>
      <c r="F102">
        <f t="shared" si="10"/>
        <v>0.99906416861595859</v>
      </c>
      <c r="G102">
        <f t="shared" si="13"/>
        <v>48.196727156801948</v>
      </c>
      <c r="H102">
        <f t="shared" si="15"/>
        <v>1.0293840362716655</v>
      </c>
    </row>
    <row r="103" spans="1:8" x14ac:dyDescent="0.3">
      <c r="A103">
        <f t="shared" si="14"/>
        <v>1.3700000000000008</v>
      </c>
      <c r="B103">
        <f t="shared" si="11"/>
        <v>20</v>
      </c>
      <c r="C103">
        <f t="shared" si="8"/>
        <v>-20</v>
      </c>
      <c r="D103">
        <f t="shared" si="9"/>
        <v>0</v>
      </c>
      <c r="E103">
        <f t="shared" si="12"/>
        <v>-0.99815642409693806</v>
      </c>
      <c r="F103">
        <f t="shared" si="10"/>
        <v>0.99907778680988502</v>
      </c>
      <c r="G103">
        <f t="shared" si="13"/>
        <v>48.537043309604471</v>
      </c>
      <c r="H103">
        <f t="shared" si="15"/>
        <v>1.0293844412545494</v>
      </c>
    </row>
    <row r="104" spans="1:8" x14ac:dyDescent="0.3">
      <c r="A104">
        <f t="shared" si="14"/>
        <v>1.3800000000000008</v>
      </c>
      <c r="B104">
        <f t="shared" si="11"/>
        <v>20</v>
      </c>
      <c r="C104">
        <f t="shared" ref="C104:C167" si="16">$C$6+$D$6*A104*SIN($E$6/180*PI())-$D$8*A104*SIN($E$8/180*PI())-$C$7</f>
        <v>-20</v>
      </c>
      <c r="D104">
        <f t="shared" ref="D104:D167" si="17">TAN($E$7/180*PI())*(B104*TAN($E$7/180*PI())-C104)/$D$9/A104/(TAN($E$7/180*PI())*TAN($E$7/180*PI())+1)</f>
        <v>0</v>
      </c>
      <c r="E104">
        <f t="shared" si="12"/>
        <v>-0.99818304578215877</v>
      </c>
      <c r="F104">
        <f t="shared" ref="F104:F167" si="18">-D104+SQRT(D104*D104-E104)</f>
        <v>0.99909110985042737</v>
      </c>
      <c r="G104">
        <f t="shared" si="13"/>
        <v>48.877354874182075</v>
      </c>
      <c r="H104">
        <f t="shared" si="15"/>
        <v>1.0293848374280552</v>
      </c>
    </row>
    <row r="105" spans="1:8" x14ac:dyDescent="0.3">
      <c r="A105">
        <f t="shared" si="14"/>
        <v>1.3900000000000008</v>
      </c>
      <c r="B105">
        <f t="shared" si="11"/>
        <v>20</v>
      </c>
      <c r="C105">
        <f t="shared" si="16"/>
        <v>-20</v>
      </c>
      <c r="D105">
        <f t="shared" si="17"/>
        <v>0</v>
      </c>
      <c r="E105">
        <f t="shared" si="12"/>
        <v>-0.99820909496793286</v>
      </c>
      <c r="F105">
        <f t="shared" si="18"/>
        <v>0.9991041462069572</v>
      </c>
      <c r="G105">
        <f t="shared" si="13"/>
        <v>49.217661949740823</v>
      </c>
      <c r="H105">
        <f t="shared" si="15"/>
        <v>1.0293852250458826</v>
      </c>
    </row>
    <row r="106" spans="1:8" x14ac:dyDescent="0.3">
      <c r="A106">
        <f t="shared" si="14"/>
        <v>1.4000000000000008</v>
      </c>
      <c r="B106">
        <f t="shared" si="11"/>
        <v>20</v>
      </c>
      <c r="C106">
        <f t="shared" si="16"/>
        <v>-20</v>
      </c>
      <c r="D106">
        <f t="shared" si="17"/>
        <v>0</v>
      </c>
      <c r="E106">
        <f t="shared" si="12"/>
        <v>-0.99823458795282827</v>
      </c>
      <c r="F106">
        <f t="shared" si="18"/>
        <v>0.99911690404718323</v>
      </c>
      <c r="G106">
        <f t="shared" si="13"/>
        <v>49.557964632645948</v>
      </c>
      <c r="H106">
        <f t="shared" si="15"/>
        <v>1.0293856043526637</v>
      </c>
    </row>
    <row r="107" spans="1:8" x14ac:dyDescent="0.3">
      <c r="A107">
        <f t="shared" si="14"/>
        <v>1.4100000000000008</v>
      </c>
      <c r="B107">
        <f t="shared" si="11"/>
        <v>20</v>
      </c>
      <c r="C107">
        <f t="shared" si="16"/>
        <v>-20</v>
      </c>
      <c r="D107">
        <f t="shared" si="17"/>
        <v>0</v>
      </c>
      <c r="E107">
        <f t="shared" si="12"/>
        <v>-0.9982595404595056</v>
      </c>
      <c r="F107">
        <f t="shared" si="18"/>
        <v>0.99912939124995492</v>
      </c>
      <c r="G107">
        <f t="shared" si="13"/>
        <v>49.898263016522868</v>
      </c>
      <c r="H107">
        <f t="shared" si="15"/>
        <v>1.0293859755843473</v>
      </c>
    </row>
    <row r="108" spans="1:8" x14ac:dyDescent="0.3">
      <c r="A108">
        <f t="shared" si="14"/>
        <v>1.4200000000000008</v>
      </c>
      <c r="B108">
        <f t="shared" si="11"/>
        <v>20</v>
      </c>
      <c r="C108">
        <f t="shared" si="16"/>
        <v>-20</v>
      </c>
      <c r="D108">
        <f t="shared" si="17"/>
        <v>0</v>
      </c>
      <c r="E108">
        <f t="shared" si="12"/>
        <v>-0.9982839676589681</v>
      </c>
      <c r="F108">
        <f t="shared" si="18"/>
        <v>0.99914161541743829</v>
      </c>
      <c r="G108">
        <f t="shared" si="13"/>
        <v>50.238557192353952</v>
      </c>
      <c r="H108">
        <f t="shared" si="15"/>
        <v>1.0293863389685631</v>
      </c>
    </row>
    <row r="109" spans="1:8" x14ac:dyDescent="0.3">
      <c r="A109">
        <f t="shared" si="14"/>
        <v>1.4300000000000008</v>
      </c>
      <c r="B109">
        <f t="shared" si="11"/>
        <v>20</v>
      </c>
      <c r="C109">
        <f t="shared" si="16"/>
        <v>-20</v>
      </c>
      <c r="D109">
        <f t="shared" si="17"/>
        <v>0</v>
      </c>
      <c r="E109">
        <f t="shared" si="12"/>
        <v>-0.99830788419362493</v>
      </c>
      <c r="F109">
        <f t="shared" si="18"/>
        <v>0.99915358388669406</v>
      </c>
      <c r="G109">
        <f t="shared" si="13"/>
        <v>50.578847248571094</v>
      </c>
      <c r="H109">
        <f t="shared" si="15"/>
        <v>1.0293866947249817</v>
      </c>
    </row>
    <row r="110" spans="1:8" x14ac:dyDescent="0.3">
      <c r="A110">
        <f t="shared" si="14"/>
        <v>1.4400000000000008</v>
      </c>
      <c r="B110">
        <f t="shared" si="11"/>
        <v>20</v>
      </c>
      <c r="C110">
        <f t="shared" si="16"/>
        <v>-20</v>
      </c>
      <c r="D110">
        <f t="shared" si="17"/>
        <v>0</v>
      </c>
      <c r="E110">
        <f t="shared" si="12"/>
        <v>-0.99833130419923954</v>
      </c>
      <c r="F110">
        <f t="shared" si="18"/>
        <v>0.99916530374069712</v>
      </c>
      <c r="G110">
        <f t="shared" si="13"/>
        <v>50.91913327114456</v>
      </c>
      <c r="H110">
        <f t="shared" si="15"/>
        <v>1.0293870430656349</v>
      </c>
    </row>
    <row r="111" spans="1:8" x14ac:dyDescent="0.3">
      <c r="A111">
        <f t="shared" si="14"/>
        <v>1.4500000000000008</v>
      </c>
      <c r="B111">
        <f t="shared" si="11"/>
        <v>20</v>
      </c>
      <c r="C111">
        <f t="shared" si="16"/>
        <v>-20</v>
      </c>
      <c r="D111">
        <f t="shared" si="17"/>
        <v>0</v>
      </c>
      <c r="E111">
        <f t="shared" si="12"/>
        <v>-0.99835424132582307</v>
      </c>
      <c r="F111">
        <f t="shared" si="18"/>
        <v>0.99917678181882463</v>
      </c>
      <c r="G111">
        <f t="shared" si="13"/>
        <v>51.259415343668081</v>
      </c>
      <c r="H111">
        <f t="shared" si="15"/>
        <v>1.0293873841952363</v>
      </c>
    </row>
    <row r="112" spans="1:8" x14ac:dyDescent="0.3">
      <c r="A112">
        <f t="shared" si="14"/>
        <v>1.4600000000000009</v>
      </c>
      <c r="B112">
        <f t="shared" si="11"/>
        <v>20</v>
      </c>
      <c r="C112">
        <f t="shared" si="16"/>
        <v>-20</v>
      </c>
      <c r="D112">
        <f t="shared" si="17"/>
        <v>0</v>
      </c>
      <c r="E112">
        <f t="shared" si="12"/>
        <v>-0.99837670875752638</v>
      </c>
      <c r="F112">
        <f t="shared" si="18"/>
        <v>0.9991880247268411</v>
      </c>
      <c r="G112">
        <f t="shared" si="13"/>
        <v>51.599693547440417</v>
      </c>
      <c r="H112">
        <f t="shared" si="15"/>
        <v>1.0293877183114866</v>
      </c>
    </row>
    <row r="113" spans="1:8" x14ac:dyDescent="0.3">
      <c r="A113">
        <f t="shared" si="14"/>
        <v>1.4700000000000009</v>
      </c>
      <c r="B113">
        <f t="shared" si="11"/>
        <v>20</v>
      </c>
      <c r="C113">
        <f t="shared" si="16"/>
        <v>-20</v>
      </c>
      <c r="D113">
        <f t="shared" si="17"/>
        <v>0</v>
      </c>
      <c r="E113">
        <f t="shared" si="12"/>
        <v>-0.99839871923159007</v>
      </c>
      <c r="F113">
        <f t="shared" si="18"/>
        <v>0.99919903884641026</v>
      </c>
      <c r="G113">
        <f t="shared" si="13"/>
        <v>51.939967961543609</v>
      </c>
      <c r="H113">
        <f t="shared" si="15"/>
        <v>1.0293880456053548</v>
      </c>
    </row>
    <row r="114" spans="1:8" x14ac:dyDescent="0.3">
      <c r="A114">
        <f t="shared" si="14"/>
        <v>1.4800000000000009</v>
      </c>
      <c r="B114">
        <f t="shared" si="11"/>
        <v>20</v>
      </c>
      <c r="C114">
        <f t="shared" si="16"/>
        <v>-20</v>
      </c>
      <c r="D114">
        <f t="shared" si="17"/>
        <v>0</v>
      </c>
      <c r="E114">
        <f t="shared" si="12"/>
        <v>-0.99842028505640212</v>
      </c>
      <c r="F114">
        <f t="shared" si="18"/>
        <v>0.99920983034415856</v>
      </c>
      <c r="G114">
        <f t="shared" si="13"/>
        <v>52.28023866291808</v>
      </c>
      <c r="H114">
        <f t="shared" si="15"/>
        <v>1.0293883662613517</v>
      </c>
    </row>
    <row r="115" spans="1:8" x14ac:dyDescent="0.3">
      <c r="A115">
        <f t="shared" si="14"/>
        <v>1.4900000000000009</v>
      </c>
      <c r="B115">
        <f t="shared" si="11"/>
        <v>20</v>
      </c>
      <c r="C115">
        <f t="shared" si="16"/>
        <v>-20</v>
      </c>
      <c r="D115">
        <f t="shared" si="17"/>
        <v>0</v>
      </c>
      <c r="E115">
        <f t="shared" si="12"/>
        <v>-0.99844141812870757</v>
      </c>
      <c r="F115">
        <f t="shared" si="18"/>
        <v>0.9992204051803123</v>
      </c>
      <c r="G115">
        <f t="shared" si="13"/>
        <v>52.620505726434658</v>
      </c>
      <c r="H115">
        <f t="shared" si="15"/>
        <v>1.0293886804577923</v>
      </c>
    </row>
    <row r="116" spans="1:8" x14ac:dyDescent="0.3">
      <c r="A116">
        <f t="shared" si="14"/>
        <v>1.5000000000000009</v>
      </c>
      <c r="B116">
        <f t="shared" si="11"/>
        <v>20</v>
      </c>
      <c r="C116">
        <f t="shared" si="16"/>
        <v>-20</v>
      </c>
      <c r="D116">
        <f t="shared" si="17"/>
        <v>0</v>
      </c>
      <c r="E116">
        <f t="shared" si="12"/>
        <v>-0.99846212995001926</v>
      </c>
      <c r="F116">
        <f t="shared" si="18"/>
        <v>0.99923076911693387</v>
      </c>
      <c r="G116">
        <f t="shared" si="13"/>
        <v>52.960769224963656</v>
      </c>
      <c r="H116">
        <f t="shared" si="15"/>
        <v>1.0293889883670486</v>
      </c>
    </row>
    <row r="117" spans="1:8" x14ac:dyDescent="0.3">
      <c r="A117">
        <f t="shared" si="14"/>
        <v>1.5100000000000009</v>
      </c>
      <c r="B117">
        <f t="shared" si="11"/>
        <v>20</v>
      </c>
      <c r="C117">
        <f t="shared" si="16"/>
        <v>-20</v>
      </c>
      <c r="D117">
        <f t="shared" si="17"/>
        <v>0</v>
      </c>
      <c r="E117">
        <f t="shared" si="12"/>
        <v>-0.99848243164227157</v>
      </c>
      <c r="F117">
        <f t="shared" si="18"/>
        <v>0.999240927725777</v>
      </c>
      <c r="G117">
        <f t="shared" si="13"/>
        <v>53.301029229441419</v>
      </c>
      <c r="H117">
        <f t="shared" si="15"/>
        <v>1.0293892901557684</v>
      </c>
    </row>
    <row r="118" spans="1:8" x14ac:dyDescent="0.3">
      <c r="A118">
        <f t="shared" si="14"/>
        <v>1.5200000000000009</v>
      </c>
      <c r="B118">
        <f t="shared" si="11"/>
        <v>20</v>
      </c>
      <c r="C118">
        <f t="shared" si="16"/>
        <v>-20</v>
      </c>
      <c r="D118">
        <f t="shared" si="17"/>
        <v>0</v>
      </c>
      <c r="E118">
        <f t="shared" si="12"/>
        <v>-0.99850233396275256</v>
      </c>
      <c r="F118">
        <f t="shared" si="18"/>
        <v>0.9992508863957803</v>
      </c>
      <c r="G118">
        <f t="shared" si="13"/>
        <v>53.641285808933958</v>
      </c>
      <c r="H118">
        <f t="shared" si="15"/>
        <v>1.0293895859851236</v>
      </c>
    </row>
    <row r="119" spans="1:8" x14ac:dyDescent="0.3">
      <c r="A119">
        <f t="shared" si="14"/>
        <v>1.5300000000000009</v>
      </c>
      <c r="B119">
        <f t="shared" si="11"/>
        <v>20</v>
      </c>
      <c r="C119">
        <f t="shared" si="16"/>
        <v>-20</v>
      </c>
      <c r="D119">
        <f t="shared" si="17"/>
        <v>0</v>
      </c>
      <c r="E119">
        <f t="shared" si="12"/>
        <v>-0.99852184731835769</v>
      </c>
      <c r="F119">
        <f t="shared" si="18"/>
        <v>0.99926065034021916</v>
      </c>
      <c r="G119">
        <f t="shared" si="13"/>
        <v>53.981539030698229</v>
      </c>
      <c r="H119">
        <f t="shared" si="15"/>
        <v>1.0293898760110141</v>
      </c>
    </row>
    <row r="120" spans="1:8" x14ac:dyDescent="0.3">
      <c r="A120">
        <f t="shared" si="14"/>
        <v>1.5400000000000009</v>
      </c>
      <c r="B120">
        <f t="shared" si="11"/>
        <v>20</v>
      </c>
      <c r="C120">
        <f t="shared" si="16"/>
        <v>-20</v>
      </c>
      <c r="D120">
        <f t="shared" si="17"/>
        <v>0</v>
      </c>
      <c r="E120">
        <f t="shared" si="12"/>
        <v>-0.99854098177919703</v>
      </c>
      <c r="F120">
        <f t="shared" si="18"/>
        <v>0.99927022460353387</v>
      </c>
      <c r="G120">
        <f t="shared" si="13"/>
        <v>54.321788960241065</v>
      </c>
      <c r="H120">
        <f t="shared" si="15"/>
        <v>1.0293901603842686</v>
      </c>
    </row>
    <row r="121" spans="1:8" x14ac:dyDescent="0.3">
      <c r="A121">
        <f t="shared" si="14"/>
        <v>1.5500000000000009</v>
      </c>
      <c r="B121">
        <f t="shared" si="11"/>
        <v>20</v>
      </c>
      <c r="C121">
        <f t="shared" si="16"/>
        <v>-20</v>
      </c>
      <c r="D121">
        <f t="shared" si="17"/>
        <v>0</v>
      </c>
      <c r="E121">
        <f t="shared" si="12"/>
        <v>-0.99855974709158923</v>
      </c>
      <c r="F121">
        <f t="shared" si="18"/>
        <v>0.99927961406784904</v>
      </c>
      <c r="G121">
        <f t="shared" si="13"/>
        <v>54.662035661375683</v>
      </c>
      <c r="H121">
        <f t="shared" si="15"/>
        <v>1.0293904392508526</v>
      </c>
    </row>
    <row r="122" spans="1:8" x14ac:dyDescent="0.3">
      <c r="A122">
        <f t="shared" si="14"/>
        <v>1.5600000000000009</v>
      </c>
      <c r="B122">
        <f t="shared" si="11"/>
        <v>20</v>
      </c>
      <c r="C122">
        <f t="shared" si="16"/>
        <v>-20</v>
      </c>
      <c r="D122">
        <f t="shared" si="17"/>
        <v>0</v>
      </c>
      <c r="E122">
        <f t="shared" si="12"/>
        <v>-0.99857815269047612</v>
      </c>
      <c r="F122">
        <f t="shared" si="18"/>
        <v>0.999288823459202</v>
      </c>
      <c r="G122">
        <f t="shared" si="13"/>
        <v>55.002279196276106</v>
      </c>
      <c r="H122">
        <f t="shared" si="15"/>
        <v>1.0293907127520487</v>
      </c>
    </row>
    <row r="123" spans="1:8" x14ac:dyDescent="0.3">
      <c r="A123">
        <f t="shared" si="14"/>
        <v>1.570000000000001</v>
      </c>
      <c r="B123">
        <f t="shared" si="11"/>
        <v>20</v>
      </c>
      <c r="C123">
        <f t="shared" si="16"/>
        <v>-20</v>
      </c>
      <c r="D123">
        <f t="shared" si="17"/>
        <v>0</v>
      </c>
      <c r="E123">
        <f t="shared" si="12"/>
        <v>-0.99859620771128377</v>
      </c>
      <c r="F123">
        <f t="shared" si="18"/>
        <v>0.99929785735349386</v>
      </c>
      <c r="G123">
        <f t="shared" si="13"/>
        <v>55.342519625529533</v>
      </c>
      <c r="H123">
        <f t="shared" si="15"/>
        <v>1.0293909810246316</v>
      </c>
    </row>
    <row r="124" spans="1:8" x14ac:dyDescent="0.3">
      <c r="A124">
        <f t="shared" si="14"/>
        <v>1.580000000000001</v>
      </c>
      <c r="B124">
        <f t="shared" si="11"/>
        <v>20</v>
      </c>
      <c r="C124">
        <f t="shared" si="16"/>
        <v>-20</v>
      </c>
      <c r="D124">
        <f t="shared" si="17"/>
        <v>0</v>
      </c>
      <c r="E124">
        <f t="shared" si="12"/>
        <v>-0.99861392100125912</v>
      </c>
      <c r="F124">
        <f t="shared" si="18"/>
        <v>0.9993067201821767</v>
      </c>
      <c r="G124">
        <f t="shared" si="13"/>
        <v>55.682757008186556</v>
      </c>
      <c r="H124">
        <f t="shared" si="15"/>
        <v>1.029391244201054</v>
      </c>
    </row>
    <row r="125" spans="1:8" x14ac:dyDescent="0.3">
      <c r="A125">
        <f t="shared" si="14"/>
        <v>1.590000000000001</v>
      </c>
      <c r="B125">
        <f t="shared" si="11"/>
        <v>20</v>
      </c>
      <c r="C125">
        <f t="shared" si="16"/>
        <v>-20</v>
      </c>
      <c r="D125">
        <f t="shared" si="17"/>
        <v>0</v>
      </c>
      <c r="E125">
        <f t="shared" si="12"/>
        <v>-0.9986313011303124</v>
      </c>
      <c r="F125">
        <f t="shared" si="18"/>
        <v>0.99931541623769238</v>
      </c>
      <c r="G125">
        <f t="shared" si="13"/>
        <v>56.022991401809691</v>
      </c>
      <c r="H125">
        <f t="shared" si="15"/>
        <v>1.0293915024095908</v>
      </c>
    </row>
    <row r="126" spans="1:8" x14ac:dyDescent="0.3">
      <c r="A126">
        <f t="shared" si="14"/>
        <v>1.600000000000001</v>
      </c>
      <c r="B126">
        <f t="shared" si="11"/>
        <v>20</v>
      </c>
      <c r="C126">
        <f t="shared" si="16"/>
        <v>-20</v>
      </c>
      <c r="D126">
        <f t="shared" si="17"/>
        <v>0</v>
      </c>
      <c r="E126">
        <f t="shared" si="12"/>
        <v>-0.99864835640138394</v>
      </c>
      <c r="F126">
        <f t="shared" si="18"/>
        <v>0.99932394967867344</v>
      </c>
      <c r="G126">
        <f t="shared" si="13"/>
        <v>56.363222862519862</v>
      </c>
      <c r="H126">
        <f t="shared" si="15"/>
        <v>1.0293917557745154</v>
      </c>
    </row>
    <row r="127" spans="1:8" x14ac:dyDescent="0.3">
      <c r="A127">
        <f t="shared" si="14"/>
        <v>1.610000000000001</v>
      </c>
      <c r="B127">
        <f t="shared" si="11"/>
        <v>20</v>
      </c>
      <c r="C127">
        <f t="shared" si="16"/>
        <v>-20</v>
      </c>
      <c r="D127">
        <f t="shared" si="17"/>
        <v>0</v>
      </c>
      <c r="E127">
        <f t="shared" si="12"/>
        <v>-0.99866509486036148</v>
      </c>
      <c r="F127">
        <f t="shared" si="18"/>
        <v>0.99933232453491738</v>
      </c>
      <c r="G127">
        <f t="shared" si="13"/>
        <v>56.703451445041409</v>
      </c>
      <c r="H127">
        <f t="shared" si="15"/>
        <v>1.029392004416227</v>
      </c>
    </row>
    <row r="128" spans="1:8" x14ac:dyDescent="0.3">
      <c r="A128">
        <f t="shared" si="14"/>
        <v>1.620000000000001</v>
      </c>
      <c r="B128">
        <f t="shared" si="11"/>
        <v>20</v>
      </c>
      <c r="C128">
        <f t="shared" si="16"/>
        <v>-20</v>
      </c>
      <c r="D128">
        <f t="shared" si="17"/>
        <v>0</v>
      </c>
      <c r="E128">
        <f t="shared" si="12"/>
        <v>-0.998681524305572</v>
      </c>
      <c r="F128">
        <f t="shared" si="18"/>
        <v>0.99934054471214762</v>
      </c>
      <c r="G128">
        <f t="shared" si="13"/>
        <v>57.043677202745116</v>
      </c>
      <c r="H128">
        <f t="shared" si="15"/>
        <v>1.0293922484514202</v>
      </c>
    </row>
    <row r="129" spans="1:8" x14ac:dyDescent="0.3">
      <c r="A129">
        <f t="shared" si="14"/>
        <v>1.630000000000001</v>
      </c>
      <c r="B129">
        <f t="shared" si="11"/>
        <v>20</v>
      </c>
      <c r="C129">
        <f t="shared" si="16"/>
        <v>-20</v>
      </c>
      <c r="D129">
        <f t="shared" si="17"/>
        <v>0</v>
      </c>
      <c r="E129">
        <f t="shared" si="12"/>
        <v>-0.99869765229686591</v>
      </c>
      <c r="F129">
        <f t="shared" si="18"/>
        <v>0.99934861399657027</v>
      </c>
      <c r="G129">
        <f t="shared" si="13"/>
        <v>57.38390018768996</v>
      </c>
      <c r="H129">
        <f t="shared" si="15"/>
        <v>1.0293924879931942</v>
      </c>
    </row>
    <row r="130" spans="1:8" x14ac:dyDescent="0.3">
      <c r="A130">
        <f t="shared" si="14"/>
        <v>1.640000000000001</v>
      </c>
      <c r="B130">
        <f t="shared" si="11"/>
        <v>20</v>
      </c>
      <c r="C130">
        <f t="shared" si="16"/>
        <v>-20</v>
      </c>
      <c r="D130">
        <f t="shared" si="17"/>
        <v>0</v>
      </c>
      <c r="E130">
        <f t="shared" si="12"/>
        <v>-0.99871348616431532</v>
      </c>
      <c r="F130">
        <f t="shared" si="18"/>
        <v>0.99935653605923613</v>
      </c>
      <c r="G130">
        <f t="shared" si="13"/>
        <v>57.724120450663044</v>
      </c>
      <c r="H130">
        <f t="shared" si="15"/>
        <v>1.0293927231512108</v>
      </c>
    </row>
    <row r="131" spans="1:8" x14ac:dyDescent="0.3">
      <c r="A131">
        <f t="shared" si="14"/>
        <v>1.650000000000001</v>
      </c>
      <c r="B131">
        <f t="shared" si="11"/>
        <v>20</v>
      </c>
      <c r="C131">
        <f t="shared" si="16"/>
        <v>-20</v>
      </c>
      <c r="D131">
        <f t="shared" si="17"/>
        <v>0</v>
      </c>
      <c r="E131">
        <f t="shared" si="12"/>
        <v>-0.99872903301654481</v>
      </c>
      <c r="F131">
        <f t="shared" si="18"/>
        <v>0.99936431446021967</v>
      </c>
      <c r="G131">
        <f t="shared" si="13"/>
        <v>58.064338041218356</v>
      </c>
      <c r="H131">
        <f t="shared" si="15"/>
        <v>1.0293929540317941</v>
      </c>
    </row>
    <row r="132" spans="1:8" x14ac:dyDescent="0.3">
      <c r="A132">
        <f t="shared" si="14"/>
        <v>1.660000000000001</v>
      </c>
      <c r="B132">
        <f t="shared" si="11"/>
        <v>20</v>
      </c>
      <c r="C132">
        <f t="shared" si="16"/>
        <v>-20</v>
      </c>
      <c r="D132">
        <f t="shared" si="17"/>
        <v>0</v>
      </c>
      <c r="E132">
        <f t="shared" si="12"/>
        <v>-0.99874429974870926</v>
      </c>
      <c r="F132">
        <f t="shared" si="18"/>
        <v>0.99937195265261936</v>
      </c>
      <c r="G132">
        <f t="shared" si="13"/>
        <v>58.404553007713865</v>
      </c>
      <c r="H132">
        <f t="shared" si="15"/>
        <v>1.0293931807380732</v>
      </c>
    </row>
    <row r="133" spans="1:8" x14ac:dyDescent="0.3">
      <c r="A133">
        <f t="shared" si="14"/>
        <v>1.670000000000001</v>
      </c>
      <c r="B133">
        <f t="shared" si="11"/>
        <v>20</v>
      </c>
      <c r="C133">
        <f t="shared" si="16"/>
        <v>-20</v>
      </c>
      <c r="D133">
        <f t="shared" si="17"/>
        <v>0</v>
      </c>
      <c r="E133">
        <f t="shared" si="12"/>
        <v>-0.99875929305014266</v>
      </c>
      <c r="F133">
        <f t="shared" si="18"/>
        <v>0.99937945398639383</v>
      </c>
      <c r="G133">
        <f t="shared" si="13"/>
        <v>58.744765397347486</v>
      </c>
      <c r="H133">
        <f t="shared" si="15"/>
        <v>1.0293934033700805</v>
      </c>
    </row>
    <row r="134" spans="1:8" x14ac:dyDescent="0.3">
      <c r="A134">
        <f t="shared" si="14"/>
        <v>1.680000000000001</v>
      </c>
      <c r="B134">
        <f t="shared" si="11"/>
        <v>20</v>
      </c>
      <c r="C134">
        <f t="shared" si="16"/>
        <v>-20</v>
      </c>
      <c r="D134">
        <f t="shared" si="17"/>
        <v>0</v>
      </c>
      <c r="E134">
        <f t="shared" si="12"/>
        <v>-0.9987740194116862</v>
      </c>
      <c r="F134">
        <f t="shared" si="18"/>
        <v>0.99938682171203663</v>
      </c>
      <c r="G134">
        <f t="shared" si="13"/>
        <v>59.084975256191569</v>
      </c>
      <c r="H134">
        <f t="shared" si="15"/>
        <v>1.0293936220248778</v>
      </c>
    </row>
    <row r="135" spans="1:8" x14ac:dyDescent="0.3">
      <c r="A135">
        <f t="shared" si="14"/>
        <v>1.6900000000000011</v>
      </c>
      <c r="B135">
        <f t="shared" si="11"/>
        <v>20</v>
      </c>
      <c r="C135">
        <f t="shared" si="16"/>
        <v>-20</v>
      </c>
      <c r="D135">
        <f t="shared" si="17"/>
        <v>0</v>
      </c>
      <c r="E135">
        <f t="shared" si="12"/>
        <v>-0.99878848513271357</v>
      </c>
      <c r="F135">
        <f t="shared" si="18"/>
        <v>0.99939405898409939</v>
      </c>
      <c r="G135">
        <f t="shared" si="13"/>
        <v>59.425182629226391</v>
      </c>
      <c r="H135">
        <f t="shared" si="15"/>
        <v>1.0293938367966424</v>
      </c>
    </row>
    <row r="136" spans="1:8" x14ac:dyDescent="0.3">
      <c r="A136">
        <f t="shared" si="14"/>
        <v>1.7000000000000011</v>
      </c>
      <c r="B136">
        <f t="shared" si="11"/>
        <v>20</v>
      </c>
      <c r="C136">
        <f t="shared" si="16"/>
        <v>-20</v>
      </c>
      <c r="D136">
        <f t="shared" si="17"/>
        <v>0</v>
      </c>
      <c r="E136">
        <f t="shared" si="12"/>
        <v>-0.99880269632786955</v>
      </c>
      <c r="F136">
        <f t="shared" si="18"/>
        <v>0.99940116886457042</v>
      </c>
      <c r="G136">
        <f t="shared" si="13"/>
        <v>59.765387560372211</v>
      </c>
      <c r="H136">
        <f t="shared" si="15"/>
        <v>1.0293940477767907</v>
      </c>
    </row>
    <row r="137" spans="1:8" x14ac:dyDescent="0.3">
      <c r="A137">
        <f t="shared" si="14"/>
        <v>1.7100000000000011</v>
      </c>
      <c r="B137">
        <f t="shared" si="11"/>
        <v>20</v>
      </c>
      <c r="C137">
        <f t="shared" si="16"/>
        <v>-20</v>
      </c>
      <c r="D137">
        <f t="shared" si="17"/>
        <v>0</v>
      </c>
      <c r="E137">
        <f t="shared" si="12"/>
        <v>-0.99881665893353289</v>
      </c>
      <c r="F137">
        <f t="shared" si="18"/>
        <v>0.99940815432611563</v>
      </c>
      <c r="G137">
        <f t="shared" si="13"/>
        <v>60.105590092520387</v>
      </c>
      <c r="H137">
        <f t="shared" si="15"/>
        <v>1.0293942550540585</v>
      </c>
    </row>
    <row r="138" spans="1:8" x14ac:dyDescent="0.3">
      <c r="A138">
        <f t="shared" si="14"/>
        <v>1.7200000000000011</v>
      </c>
      <c r="B138">
        <f t="shared" si="11"/>
        <v>20</v>
      </c>
      <c r="C138">
        <f t="shared" si="16"/>
        <v>-20</v>
      </c>
      <c r="D138">
        <f t="shared" si="17"/>
        <v>0</v>
      </c>
      <c r="E138">
        <f t="shared" si="12"/>
        <v>-0.99883037871401548</v>
      </c>
      <c r="F138">
        <f t="shared" si="18"/>
        <v>0.99941501825518686</v>
      </c>
      <c r="G138">
        <f t="shared" si="13"/>
        <v>60.445790267563368</v>
      </c>
      <c r="H138">
        <f t="shared" si="15"/>
        <v>1.0293944587145982</v>
      </c>
    </row>
    <row r="139" spans="1:8" x14ac:dyDescent="0.3">
      <c r="A139">
        <f t="shared" si="14"/>
        <v>1.7300000000000011</v>
      </c>
      <c r="B139">
        <f t="shared" si="11"/>
        <v>20</v>
      </c>
      <c r="C139">
        <f t="shared" si="16"/>
        <v>-20</v>
      </c>
      <c r="D139">
        <f t="shared" si="17"/>
        <v>0</v>
      </c>
      <c r="E139">
        <f t="shared" si="12"/>
        <v>-0.99884386126751412</v>
      </c>
      <c r="F139">
        <f t="shared" si="18"/>
        <v>0.99942176345500611</v>
      </c>
      <c r="G139">
        <f t="shared" si="13"/>
        <v>60.785988126423504</v>
      </c>
      <c r="H139">
        <f t="shared" si="15"/>
        <v>1.0293946588420806</v>
      </c>
    </row>
    <row r="140" spans="1:8" x14ac:dyDescent="0.3">
      <c r="A140">
        <f t="shared" si="14"/>
        <v>1.7400000000000011</v>
      </c>
      <c r="B140">
        <f t="shared" si="11"/>
        <v>20</v>
      </c>
      <c r="C140">
        <f t="shared" si="16"/>
        <v>-20</v>
      </c>
      <c r="D140">
        <f t="shared" si="17"/>
        <v>0</v>
      </c>
      <c r="E140">
        <f t="shared" si="12"/>
        <v>-0.99885711203182148</v>
      </c>
      <c r="F140">
        <f t="shared" si="18"/>
        <v>0.99942839264842853</v>
      </c>
      <c r="G140">
        <f t="shared" si="13"/>
        <v>61.126183709081069</v>
      </c>
      <c r="H140">
        <f t="shared" si="15"/>
        <v>1.0293948555177621</v>
      </c>
    </row>
    <row r="141" spans="1:8" x14ac:dyDescent="0.3">
      <c r="A141">
        <f t="shared" si="14"/>
        <v>1.7500000000000011</v>
      </c>
      <c r="B141">
        <f t="shared" si="11"/>
        <v>20</v>
      </c>
      <c r="C141">
        <f t="shared" si="16"/>
        <v>-20</v>
      </c>
      <c r="D141">
        <f t="shared" si="17"/>
        <v>0</v>
      </c>
      <c r="E141">
        <f t="shared" si="12"/>
        <v>-0.99887013628980992</v>
      </c>
      <c r="F141">
        <f t="shared" si="18"/>
        <v>0.99943490848069239</v>
      </c>
      <c r="G141">
        <f t="shared" si="13"/>
        <v>61.466377054601232</v>
      </c>
      <c r="H141">
        <f t="shared" si="15"/>
        <v>1.0293950488205752</v>
      </c>
    </row>
    <row r="142" spans="1:8" x14ac:dyDescent="0.3">
      <c r="A142">
        <f t="shared" si="14"/>
        <v>1.7600000000000011</v>
      </c>
      <c r="B142">
        <f t="shared" si="11"/>
        <v>20</v>
      </c>
      <c r="C142">
        <f t="shared" si="16"/>
        <v>-20</v>
      </c>
      <c r="D142">
        <f t="shared" si="17"/>
        <v>0</v>
      </c>
      <c r="E142">
        <f t="shared" si="12"/>
        <v>-0.9988829391746975</v>
      </c>
      <c r="F142">
        <f t="shared" si="18"/>
        <v>0.99944131352205845</v>
      </c>
      <c r="G142">
        <f t="shared" si="13"/>
        <v>61.806568201160019</v>
      </c>
      <c r="H142">
        <f t="shared" si="15"/>
        <v>1.0293952388272161</v>
      </c>
    </row>
    <row r="143" spans="1:8" x14ac:dyDescent="0.3">
      <c r="A143">
        <f t="shared" si="14"/>
        <v>1.7700000000000011</v>
      </c>
      <c r="B143">
        <f t="shared" si="11"/>
        <v>20</v>
      </c>
      <c r="C143">
        <f t="shared" si="16"/>
        <v>-20</v>
      </c>
      <c r="D143">
        <f t="shared" si="17"/>
        <v>0</v>
      </c>
      <c r="E143">
        <f t="shared" si="12"/>
        <v>-0.99889552567510731</v>
      </c>
      <c r="F143">
        <f t="shared" si="18"/>
        <v>0.9994476102703469</v>
      </c>
      <c r="G143">
        <f t="shared" si="13"/>
        <v>62.146757186069522</v>
      </c>
      <c r="H143">
        <f t="shared" si="15"/>
        <v>1.0293954256122084</v>
      </c>
    </row>
    <row r="144" spans="1:8" x14ac:dyDescent="0.3">
      <c r="A144">
        <f t="shared" si="14"/>
        <v>1.7800000000000011</v>
      </c>
      <c r="B144">
        <f t="shared" si="11"/>
        <v>20</v>
      </c>
      <c r="C144">
        <f t="shared" si="16"/>
        <v>-20</v>
      </c>
      <c r="D144">
        <f t="shared" si="17"/>
        <v>0</v>
      </c>
      <c r="E144">
        <f t="shared" si="12"/>
        <v>-0.99890790063992663</v>
      </c>
      <c r="F144">
        <f t="shared" si="18"/>
        <v>0.99945380115337323</v>
      </c>
      <c r="G144">
        <f t="shared" si="13"/>
        <v>62.486944045802183</v>
      </c>
      <c r="H144">
        <f t="shared" si="15"/>
        <v>1.0293956092479839</v>
      </c>
    </row>
    <row r="145" spans="1:8" x14ac:dyDescent="0.3">
      <c r="A145">
        <f t="shared" si="14"/>
        <v>1.7900000000000011</v>
      </c>
      <c r="B145">
        <f t="shared" ref="B145:B208" si="19">$B$6+$D$6*A145*COS($E$6/180*PI())-$D$8*A145*COS($E$8/180*PI())-$B$7</f>
        <v>20</v>
      </c>
      <c r="C145">
        <f t="shared" si="16"/>
        <v>-20</v>
      </c>
      <c r="D145">
        <f t="shared" si="17"/>
        <v>0</v>
      </c>
      <c r="E145">
        <f t="shared" ref="E145:E208" si="20">(POWER(B145*TAN($E$7/180*PI())-C145,2)-$D$9*$D$9*A145*A145)/$D$9/$D$9/A145/A145/(TAN($E$7/180*PI())*TAN($E$7/180*PI())+1)</f>
        <v>-0.99892006878297923</v>
      </c>
      <c r="F145">
        <f t="shared" si="18"/>
        <v>0.99945988853129031</v>
      </c>
      <c r="G145">
        <f t="shared" ref="G145:G208" si="21">($D$9*A145*F145+B145)/$D$7/COS($E$7/180*PI())</f>
        <v>62.827128816014365</v>
      </c>
      <c r="H145">
        <f t="shared" si="15"/>
        <v>1.0293957898049426</v>
      </c>
    </row>
    <row r="146" spans="1:8" x14ac:dyDescent="0.3">
      <c r="A146">
        <f t="shared" ref="A146:A209" si="22">A145+$B$13</f>
        <v>1.8000000000000012</v>
      </c>
      <c r="B146">
        <f t="shared" si="19"/>
        <v>20</v>
      </c>
      <c r="C146">
        <f t="shared" si="16"/>
        <v>-20</v>
      </c>
      <c r="D146">
        <f t="shared" si="17"/>
        <v>0</v>
      </c>
      <c r="E146">
        <f t="shared" si="20"/>
        <v>-0.99893203468751335</v>
      </c>
      <c r="F146">
        <f t="shared" si="18"/>
        <v>0.99946587469883796</v>
      </c>
      <c r="G146">
        <f t="shared" si="21"/>
        <v>63.16731153156892</v>
      </c>
      <c r="H146">
        <f t="shared" ref="H146:H209" si="23">(A146-A145)/(G146-G145)+1</f>
        <v>1.0293959673515403</v>
      </c>
    </row>
    <row r="147" spans="1:8" x14ac:dyDescent="0.3">
      <c r="A147">
        <f t="shared" si="22"/>
        <v>1.8100000000000012</v>
      </c>
      <c r="B147">
        <f t="shared" si="19"/>
        <v>20</v>
      </c>
      <c r="C147">
        <f t="shared" si="16"/>
        <v>-20</v>
      </c>
      <c r="D147">
        <f t="shared" si="17"/>
        <v>0</v>
      </c>
      <c r="E147">
        <f t="shared" si="20"/>
        <v>-0.99894380281051975</v>
      </c>
      <c r="F147">
        <f t="shared" si="18"/>
        <v>0.99947176188750808</v>
      </c>
      <c r="G147">
        <f t="shared" si="21"/>
        <v>63.507492226557289</v>
      </c>
      <c r="H147">
        <f t="shared" si="23"/>
        <v>1.0293961419543278</v>
      </c>
    </row>
    <row r="148" spans="1:8" x14ac:dyDescent="0.3">
      <c r="A148">
        <f t="shared" si="22"/>
        <v>1.8200000000000012</v>
      </c>
      <c r="B148">
        <f t="shared" si="19"/>
        <v>20</v>
      </c>
      <c r="C148">
        <f t="shared" si="16"/>
        <v>-20</v>
      </c>
      <c r="D148">
        <f t="shared" si="17"/>
        <v>0</v>
      </c>
      <c r="E148">
        <f t="shared" si="20"/>
        <v>-0.99895537748688079</v>
      </c>
      <c r="F148">
        <f t="shared" si="18"/>
        <v>0.99947755226762391</v>
      </c>
      <c r="G148">
        <f t="shared" si="21"/>
        <v>63.847670934320604</v>
      </c>
      <c r="H148">
        <f t="shared" si="23"/>
        <v>1.029396313678038</v>
      </c>
    </row>
    <row r="149" spans="1:8" x14ac:dyDescent="0.3">
      <c r="A149">
        <f t="shared" si="22"/>
        <v>1.8300000000000012</v>
      </c>
      <c r="B149">
        <f t="shared" si="19"/>
        <v>20</v>
      </c>
      <c r="C149">
        <f t="shared" si="16"/>
        <v>-20</v>
      </c>
      <c r="D149">
        <f t="shared" si="17"/>
        <v>0</v>
      </c>
      <c r="E149">
        <f t="shared" si="20"/>
        <v>-0.99896676293336417</v>
      </c>
      <c r="F149">
        <f t="shared" si="18"/>
        <v>0.99948324795034171</v>
      </c>
      <c r="G149">
        <f t="shared" si="21"/>
        <v>64.187847687470295</v>
      </c>
      <c r="H149">
        <f t="shared" si="23"/>
        <v>1.029396482585627</v>
      </c>
    </row>
    <row r="150" spans="1:8" x14ac:dyDescent="0.3">
      <c r="A150">
        <f t="shared" si="22"/>
        <v>1.8400000000000012</v>
      </c>
      <c r="B150">
        <f t="shared" si="19"/>
        <v>20</v>
      </c>
      <c r="C150">
        <f t="shared" si="16"/>
        <v>-20</v>
      </c>
      <c r="D150">
        <f t="shared" si="17"/>
        <v>0</v>
      </c>
      <c r="E150">
        <f t="shared" si="20"/>
        <v>-0.99897796325246446</v>
      </c>
      <c r="F150">
        <f t="shared" si="18"/>
        <v>0.99948885098957685</v>
      </c>
      <c r="G150">
        <f t="shared" si="21"/>
        <v>64.528022517907957</v>
      </c>
      <c r="H150">
        <f t="shared" si="23"/>
        <v>1.0293966487383392</v>
      </c>
    </row>
    <row r="151" spans="1:8" x14ac:dyDescent="0.3">
      <c r="A151">
        <f t="shared" si="22"/>
        <v>1.8500000000000012</v>
      </c>
      <c r="B151">
        <f t="shared" si="19"/>
        <v>20</v>
      </c>
      <c r="C151">
        <f t="shared" si="16"/>
        <v>-20</v>
      </c>
      <c r="D151">
        <f t="shared" si="17"/>
        <v>0</v>
      </c>
      <c r="E151">
        <f t="shared" si="20"/>
        <v>-0.99898898243609757</v>
      </c>
      <c r="F151">
        <f t="shared" si="18"/>
        <v>0.999494363383855</v>
      </c>
      <c r="G151">
        <f t="shared" si="21"/>
        <v>64.868195456844518</v>
      </c>
      <c r="H151">
        <f t="shared" si="23"/>
        <v>1.0293968121957664</v>
      </c>
    </row>
    <row r="152" spans="1:8" x14ac:dyDescent="0.3">
      <c r="A152">
        <f t="shared" si="22"/>
        <v>1.8600000000000012</v>
      </c>
      <c r="B152">
        <f t="shared" si="19"/>
        <v>20</v>
      </c>
      <c r="C152">
        <f t="shared" si="16"/>
        <v>-20</v>
      </c>
      <c r="D152">
        <f t="shared" si="17"/>
        <v>0</v>
      </c>
      <c r="E152">
        <f t="shared" si="20"/>
        <v>-0.99899982436915946</v>
      </c>
      <c r="F152">
        <f t="shared" si="18"/>
        <v>0.99949978707809606</v>
      </c>
      <c r="G152">
        <f t="shared" si="21"/>
        <v>65.208366534818836</v>
      </c>
      <c r="H152">
        <f t="shared" si="23"/>
        <v>1.0293969730158981</v>
      </c>
    </row>
    <row r="153" spans="1:8" x14ac:dyDescent="0.3">
      <c r="A153">
        <f t="shared" si="22"/>
        <v>1.8700000000000012</v>
      </c>
      <c r="B153">
        <f t="shared" si="19"/>
        <v>20</v>
      </c>
      <c r="C153">
        <f t="shared" si="16"/>
        <v>-20</v>
      </c>
      <c r="D153">
        <f t="shared" si="17"/>
        <v>0</v>
      </c>
      <c r="E153">
        <f t="shared" si="20"/>
        <v>-0.99901049283295018</v>
      </c>
      <c r="F153">
        <f t="shared" si="18"/>
        <v>0.9995051239653302</v>
      </c>
      <c r="G153">
        <f t="shared" si="21"/>
        <v>65.548535781715742</v>
      </c>
      <c r="H153">
        <f t="shared" si="23"/>
        <v>1.029397131255168</v>
      </c>
    </row>
    <row r="154" spans="1:8" x14ac:dyDescent="0.3">
      <c r="A154">
        <f t="shared" si="22"/>
        <v>1.8800000000000012</v>
      </c>
      <c r="B154">
        <f t="shared" si="19"/>
        <v>20</v>
      </c>
      <c r="C154">
        <f t="shared" si="16"/>
        <v>-20</v>
      </c>
      <c r="D154">
        <f t="shared" si="17"/>
        <v>0</v>
      </c>
      <c r="E154">
        <f t="shared" si="20"/>
        <v>-0.99902099150847201</v>
      </c>
      <c r="F154">
        <f t="shared" si="18"/>
        <v>0.99951037588835068</v>
      </c>
      <c r="G154">
        <f t="shared" si="21"/>
        <v>65.888703226783406</v>
      </c>
      <c r="H154">
        <f t="shared" si="23"/>
        <v>1.0293972869685131</v>
      </c>
    </row>
    <row r="155" spans="1:8" x14ac:dyDescent="0.3">
      <c r="A155">
        <f t="shared" si="22"/>
        <v>1.8900000000000012</v>
      </c>
      <c r="B155">
        <f t="shared" si="19"/>
        <v>20</v>
      </c>
      <c r="C155">
        <f t="shared" si="16"/>
        <v>-20</v>
      </c>
      <c r="D155">
        <f t="shared" si="17"/>
        <v>0</v>
      </c>
      <c r="E155">
        <f t="shared" si="20"/>
        <v>-0.99903132397960404</v>
      </c>
      <c r="F155">
        <f t="shared" si="18"/>
        <v>0.99951554464130477</v>
      </c>
      <c r="G155">
        <f t="shared" si="21"/>
        <v>66.22886889865029</v>
      </c>
      <c r="H155">
        <f t="shared" si="23"/>
        <v>1.0293974402094086</v>
      </c>
    </row>
    <row r="156" spans="1:8" x14ac:dyDescent="0.3">
      <c r="A156">
        <f t="shared" si="22"/>
        <v>1.9000000000000012</v>
      </c>
      <c r="B156">
        <f t="shared" si="19"/>
        <v>20</v>
      </c>
      <c r="C156">
        <f t="shared" si="16"/>
        <v>-20</v>
      </c>
      <c r="D156">
        <f t="shared" si="17"/>
        <v>0</v>
      </c>
      <c r="E156">
        <f t="shared" si="20"/>
        <v>-0.99904149373616169</v>
      </c>
      <c r="F156">
        <f t="shared" si="18"/>
        <v>0.99952063197122731</v>
      </c>
      <c r="G156">
        <f t="shared" si="21"/>
        <v>66.569032825341338</v>
      </c>
      <c r="H156">
        <f t="shared" si="23"/>
        <v>1.0293975910299344</v>
      </c>
    </row>
    <row r="157" spans="1:8" x14ac:dyDescent="0.3">
      <c r="A157">
        <f t="shared" si="22"/>
        <v>1.9100000000000013</v>
      </c>
      <c r="B157">
        <f t="shared" si="19"/>
        <v>20</v>
      </c>
      <c r="C157">
        <f t="shared" si="16"/>
        <v>-20</v>
      </c>
      <c r="D157">
        <f t="shared" si="17"/>
        <v>0</v>
      </c>
      <c r="E157">
        <f t="shared" si="20"/>
        <v>-0.99905150417684352</v>
      </c>
      <c r="F157">
        <f t="shared" si="18"/>
        <v>0.99952563957951746</v>
      </c>
      <c r="G157">
        <f t="shared" si="21"/>
        <v>66.909195034293901</v>
      </c>
      <c r="H157">
        <f t="shared" si="23"/>
        <v>1.0293977394807974</v>
      </c>
    </row>
    <row r="158" spans="1:8" x14ac:dyDescent="0.3">
      <c r="A158">
        <f t="shared" si="22"/>
        <v>1.9200000000000013</v>
      </c>
      <c r="B158">
        <f t="shared" si="19"/>
        <v>20</v>
      </c>
      <c r="C158">
        <f t="shared" si="16"/>
        <v>-20</v>
      </c>
      <c r="D158">
        <f t="shared" si="17"/>
        <v>0</v>
      </c>
      <c r="E158">
        <f t="shared" si="20"/>
        <v>-0.99906135861207235</v>
      </c>
      <c r="F158">
        <f t="shared" si="18"/>
        <v>0.99953056912336224</v>
      </c>
      <c r="G158">
        <f t="shared" si="21"/>
        <v>67.249355552373132</v>
      </c>
      <c r="H158">
        <f t="shared" si="23"/>
        <v>1.0293978856113772</v>
      </c>
    </row>
    <row r="159" spans="1:8" x14ac:dyDescent="0.3">
      <c r="A159">
        <f t="shared" si="22"/>
        <v>1.9300000000000013</v>
      </c>
      <c r="B159">
        <f t="shared" si="19"/>
        <v>20</v>
      </c>
      <c r="C159">
        <f t="shared" si="16"/>
        <v>-20</v>
      </c>
      <c r="D159">
        <f t="shared" si="17"/>
        <v>0</v>
      </c>
      <c r="E159">
        <f t="shared" si="20"/>
        <v>-0.9990710602667302</v>
      </c>
      <c r="F159">
        <f t="shared" si="18"/>
        <v>0.99953542221710689</v>
      </c>
      <c r="G159">
        <f t="shared" si="21"/>
        <v>67.589514405886604</v>
      </c>
      <c r="H159">
        <f t="shared" si="23"/>
        <v>1.0293980294697929</v>
      </c>
    </row>
    <row r="160" spans="1:8" x14ac:dyDescent="0.3">
      <c r="A160">
        <f t="shared" si="22"/>
        <v>1.9400000000000013</v>
      </c>
      <c r="B160">
        <f t="shared" si="19"/>
        <v>20</v>
      </c>
      <c r="C160">
        <f t="shared" si="16"/>
        <v>-20</v>
      </c>
      <c r="D160">
        <f t="shared" si="17"/>
        <v>0</v>
      </c>
      <c r="E160">
        <f t="shared" si="20"/>
        <v>-0.9990806122827991</v>
      </c>
      <c r="F160">
        <f t="shared" si="18"/>
        <v>0.99954020043357894</v>
      </c>
      <c r="G160">
        <f t="shared" si="21"/>
        <v>67.92967162059891</v>
      </c>
      <c r="H160">
        <f t="shared" si="23"/>
        <v>1.0293981711029052</v>
      </c>
    </row>
    <row r="161" spans="1:8" x14ac:dyDescent="0.3">
      <c r="A161">
        <f t="shared" si="22"/>
        <v>1.9500000000000013</v>
      </c>
      <c r="B161">
        <f t="shared" si="19"/>
        <v>20</v>
      </c>
      <c r="C161">
        <f t="shared" si="16"/>
        <v>-20</v>
      </c>
      <c r="D161">
        <f t="shared" si="17"/>
        <v>0</v>
      </c>
      <c r="E161">
        <f t="shared" si="20"/>
        <v>-0.99909001772190487</v>
      </c>
      <c r="F161">
        <f t="shared" si="18"/>
        <v>0.99954490530536189</v>
      </c>
      <c r="G161">
        <f t="shared" si="21"/>
        <v>68.269827221745544</v>
      </c>
      <c r="H161">
        <f t="shared" si="23"/>
        <v>1.0293983105563775</v>
      </c>
    </row>
    <row r="162" spans="1:8" x14ac:dyDescent="0.3">
      <c r="A162">
        <f t="shared" si="22"/>
        <v>1.9600000000000013</v>
      </c>
      <c r="B162">
        <f t="shared" si="19"/>
        <v>20</v>
      </c>
      <c r="C162">
        <f t="shared" si="16"/>
        <v>-20</v>
      </c>
      <c r="D162">
        <f t="shared" si="17"/>
        <v>0</v>
      </c>
      <c r="E162">
        <f t="shared" si="20"/>
        <v>-0.99909927956776956</v>
      </c>
      <c r="F162">
        <f t="shared" si="18"/>
        <v>0.99954953832602489</v>
      </c>
      <c r="G162">
        <f t="shared" si="21"/>
        <v>68.609981234046344</v>
      </c>
      <c r="H162">
        <f t="shared" si="23"/>
        <v>1.0293984478747142</v>
      </c>
    </row>
    <row r="163" spans="1:8" x14ac:dyDescent="0.3">
      <c r="A163">
        <f t="shared" si="22"/>
        <v>1.9700000000000013</v>
      </c>
      <c r="B163">
        <f t="shared" si="19"/>
        <v>20</v>
      </c>
      <c r="C163">
        <f t="shared" si="16"/>
        <v>-20</v>
      </c>
      <c r="D163">
        <f t="shared" si="17"/>
        <v>0</v>
      </c>
      <c r="E163">
        <f t="shared" si="20"/>
        <v>-0.99910840072857909</v>
      </c>
      <c r="F163">
        <f t="shared" si="18"/>
        <v>0.9995541009513087</v>
      </c>
      <c r="G163">
        <f t="shared" si="21"/>
        <v>68.950133681718697</v>
      </c>
      <c r="H163">
        <f t="shared" si="23"/>
        <v>1.0293985831012817</v>
      </c>
    </row>
    <row r="164" spans="1:8" x14ac:dyDescent="0.3">
      <c r="A164">
        <f t="shared" si="22"/>
        <v>1.9800000000000013</v>
      </c>
      <c r="B164">
        <f t="shared" si="19"/>
        <v>20</v>
      </c>
      <c r="C164">
        <f t="shared" si="16"/>
        <v>-20</v>
      </c>
      <c r="D164">
        <f t="shared" si="17"/>
        <v>0</v>
      </c>
      <c r="E164">
        <f t="shared" si="20"/>
        <v>-0.9991173840392672</v>
      </c>
      <c r="F164">
        <f t="shared" si="18"/>
        <v>0.99955859460027019</v>
      </c>
      <c r="G164">
        <f t="shared" si="21"/>
        <v>69.290284588490238</v>
      </c>
      <c r="H164">
        <f t="shared" si="23"/>
        <v>1.02939871627835</v>
      </c>
    </row>
    <row r="165" spans="1:8" x14ac:dyDescent="0.3">
      <c r="A165">
        <f t="shared" si="22"/>
        <v>1.9900000000000013</v>
      </c>
      <c r="B165">
        <f t="shared" si="19"/>
        <v>20</v>
      </c>
      <c r="C165">
        <f t="shared" si="16"/>
        <v>-20</v>
      </c>
      <c r="D165">
        <f t="shared" si="17"/>
        <v>0</v>
      </c>
      <c r="E165">
        <f t="shared" si="20"/>
        <v>-0.99912623226371644</v>
      </c>
      <c r="F165">
        <f t="shared" si="18"/>
        <v>0.9995630206563848</v>
      </c>
      <c r="G165">
        <f t="shared" si="21"/>
        <v>69.630433977611034</v>
      </c>
      <c r="H165">
        <f t="shared" si="23"/>
        <v>1.0293988474471396</v>
      </c>
    </row>
    <row r="166" spans="1:8" x14ac:dyDescent="0.3">
      <c r="A166">
        <f t="shared" si="22"/>
        <v>2.0000000000000013</v>
      </c>
      <c r="B166">
        <f t="shared" si="19"/>
        <v>20</v>
      </c>
      <c r="C166">
        <f t="shared" si="16"/>
        <v>-20</v>
      </c>
      <c r="D166">
        <f t="shared" si="17"/>
        <v>0</v>
      </c>
      <c r="E166">
        <f t="shared" si="20"/>
        <v>-0.99913494809688574</v>
      </c>
      <c r="F166">
        <f t="shared" si="18"/>
        <v>0.99956738046861338</v>
      </c>
      <c r="G166">
        <f t="shared" si="21"/>
        <v>69.970581871865747</v>
      </c>
      <c r="H166">
        <f t="shared" si="23"/>
        <v>1.0293989766478215</v>
      </c>
    </row>
    <row r="167" spans="1:8" x14ac:dyDescent="0.3">
      <c r="A167">
        <f t="shared" si="22"/>
        <v>2.0100000000000011</v>
      </c>
      <c r="B167">
        <f t="shared" si="19"/>
        <v>20</v>
      </c>
      <c r="C167">
        <f t="shared" si="16"/>
        <v>-20</v>
      </c>
      <c r="D167">
        <f t="shared" si="17"/>
        <v>0</v>
      </c>
      <c r="E167">
        <f t="shared" si="20"/>
        <v>-0.99914353416686308</v>
      </c>
      <c r="F167">
        <f t="shared" si="18"/>
        <v>0.99957167535242963</v>
      </c>
      <c r="G167">
        <f t="shared" si="21"/>
        <v>70.310728293585086</v>
      </c>
      <c r="H167">
        <f t="shared" si="23"/>
        <v>1.0293991039195789</v>
      </c>
    </row>
    <row r="168" spans="1:8" x14ac:dyDescent="0.3">
      <c r="A168">
        <f t="shared" si="22"/>
        <v>2.0200000000000009</v>
      </c>
      <c r="B168">
        <f t="shared" si="19"/>
        <v>20</v>
      </c>
      <c r="C168">
        <f t="shared" ref="C168:C231" si="24">$C$6+$D$6*A168*SIN($E$6/180*PI())-$D$8*A168*SIN($E$8/180*PI())-$C$7</f>
        <v>-20</v>
      </c>
      <c r="D168">
        <f t="shared" ref="D168:D231" si="25">TAN($E$7/180*PI())*(B168*TAN($E$7/180*PI())-C168)/$D$9/A168/(TAN($E$7/180*PI())*TAN($E$7/180*PI())+1)</f>
        <v>0</v>
      </c>
      <c r="E168">
        <f t="shared" si="20"/>
        <v>-0.99915199303684521</v>
      </c>
      <c r="F168">
        <f t="shared" ref="F168:F231" si="26">-D168+SQRT(D168*D168-E168)</f>
        <v>0.99957590659081275</v>
      </c>
      <c r="G168">
        <f t="shared" si="21"/>
        <v>70.650873264657051</v>
      </c>
      <c r="H168">
        <f t="shared" si="23"/>
        <v>1.0293992293006269</v>
      </c>
    </row>
    <row r="169" spans="1:8" x14ac:dyDescent="0.3">
      <c r="A169">
        <f t="shared" si="22"/>
        <v>2.0300000000000007</v>
      </c>
      <c r="B169">
        <f t="shared" si="19"/>
        <v>20</v>
      </c>
      <c r="C169">
        <f t="shared" si="24"/>
        <v>-20</v>
      </c>
      <c r="D169">
        <f t="shared" si="25"/>
        <v>0</v>
      </c>
      <c r="E169">
        <f t="shared" si="20"/>
        <v>-0.99916032720705272</v>
      </c>
      <c r="F169">
        <f t="shared" si="26"/>
        <v>0.99958007543520633</v>
      </c>
      <c r="G169">
        <f t="shared" si="21"/>
        <v>70.991016806537971</v>
      </c>
      <c r="H169">
        <f t="shared" si="23"/>
        <v>1.0293993528282264</v>
      </c>
    </row>
    <row r="170" spans="1:8" x14ac:dyDescent="0.3">
      <c r="A170">
        <f t="shared" si="22"/>
        <v>2.0400000000000005</v>
      </c>
      <c r="B170">
        <f t="shared" si="19"/>
        <v>20</v>
      </c>
      <c r="C170">
        <f t="shared" si="24"/>
        <v>-20</v>
      </c>
      <c r="D170">
        <f t="shared" si="25"/>
        <v>0</v>
      </c>
      <c r="E170">
        <f t="shared" si="20"/>
        <v>-0.99916853911657633</v>
      </c>
      <c r="F170">
        <f t="shared" si="26"/>
        <v>0.9995841831064437</v>
      </c>
      <c r="G170">
        <f t="shared" si="21"/>
        <v>71.331158940262952</v>
      </c>
      <c r="H170">
        <f t="shared" si="23"/>
        <v>1.0293994745387385</v>
      </c>
    </row>
    <row r="171" spans="1:8" x14ac:dyDescent="0.3">
      <c r="A171">
        <f t="shared" si="22"/>
        <v>2.0500000000000003</v>
      </c>
      <c r="B171">
        <f t="shared" si="19"/>
        <v>20</v>
      </c>
      <c r="C171">
        <f t="shared" si="24"/>
        <v>-20</v>
      </c>
      <c r="D171">
        <f t="shared" si="25"/>
        <v>0</v>
      </c>
      <c r="E171">
        <f t="shared" si="20"/>
        <v>-0.99917663114516198</v>
      </c>
      <c r="F171">
        <f t="shared" si="26"/>
        <v>0.99958823079564219</v>
      </c>
      <c r="G171">
        <f t="shared" si="21"/>
        <v>71.671299686456265</v>
      </c>
      <c r="H171">
        <f t="shared" si="23"/>
        <v>1.029399594467628</v>
      </c>
    </row>
    <row r="172" spans="1:8" x14ac:dyDescent="0.3">
      <c r="A172">
        <f t="shared" si="22"/>
        <v>2.06</v>
      </c>
      <c r="B172">
        <f t="shared" si="19"/>
        <v>20</v>
      </c>
      <c r="C172">
        <f t="shared" si="24"/>
        <v>-20</v>
      </c>
      <c r="D172">
        <f t="shared" si="25"/>
        <v>0</v>
      </c>
      <c r="E172">
        <f t="shared" si="20"/>
        <v>-0.99918460561493605</v>
      </c>
      <c r="F172">
        <f t="shared" si="26"/>
        <v>0.99959221966506728</v>
      </c>
      <c r="G172">
        <f t="shared" si="21"/>
        <v>72.011439065341307</v>
      </c>
      <c r="H172">
        <f t="shared" si="23"/>
        <v>1.0293997126495005</v>
      </c>
    </row>
    <row r="173" spans="1:8" x14ac:dyDescent="0.3">
      <c r="A173">
        <f t="shared" si="22"/>
        <v>2.0699999999999998</v>
      </c>
      <c r="B173">
        <f t="shared" si="19"/>
        <v>20</v>
      </c>
      <c r="C173">
        <f t="shared" si="24"/>
        <v>-20</v>
      </c>
      <c r="D173">
        <f t="shared" si="25"/>
        <v>0</v>
      </c>
      <c r="E173">
        <f t="shared" si="20"/>
        <v>-0.99919246479207047</v>
      </c>
      <c r="F173">
        <f t="shared" si="26"/>
        <v>0.9995961508489668</v>
      </c>
      <c r="G173">
        <f t="shared" si="21"/>
        <v>72.351577096750276</v>
      </c>
      <c r="H173">
        <f t="shared" si="23"/>
        <v>1.029399829118127</v>
      </c>
    </row>
    <row r="174" spans="1:8" x14ac:dyDescent="0.3">
      <c r="A174">
        <f t="shared" si="22"/>
        <v>2.0799999999999996</v>
      </c>
      <c r="B174">
        <f t="shared" si="19"/>
        <v>20</v>
      </c>
      <c r="C174">
        <f t="shared" si="24"/>
        <v>-20</v>
      </c>
      <c r="D174">
        <f t="shared" si="25"/>
        <v>0</v>
      </c>
      <c r="E174">
        <f t="shared" si="20"/>
        <v>-0.99920021088839317</v>
      </c>
      <c r="F174">
        <f t="shared" si="26"/>
        <v>0.99960002545437798</v>
      </c>
      <c r="G174">
        <f t="shared" si="21"/>
        <v>72.691713800133599</v>
      </c>
      <c r="H174">
        <f t="shared" si="23"/>
        <v>1.0293999439064656</v>
      </c>
    </row>
    <row r="175" spans="1:8" x14ac:dyDescent="0.3">
      <c r="A175">
        <f t="shared" si="22"/>
        <v>2.0899999999999994</v>
      </c>
      <c r="B175">
        <f t="shared" si="19"/>
        <v>20</v>
      </c>
      <c r="C175">
        <f t="shared" si="24"/>
        <v>-20</v>
      </c>
      <c r="D175">
        <f t="shared" si="25"/>
        <v>0</v>
      </c>
      <c r="E175">
        <f t="shared" si="20"/>
        <v>-0.99920784606294333</v>
      </c>
      <c r="F175">
        <f t="shared" si="26"/>
        <v>0.9996038445619061</v>
      </c>
      <c r="G175">
        <f t="shared" si="21"/>
        <v>73.031849194569034</v>
      </c>
      <c r="H175">
        <f t="shared" si="23"/>
        <v>1.0294000570466888</v>
      </c>
    </row>
    <row r="176" spans="1:8" x14ac:dyDescent="0.3">
      <c r="A176">
        <f t="shared" si="22"/>
        <v>2.0999999999999992</v>
      </c>
      <c r="B176">
        <f t="shared" si="19"/>
        <v>20</v>
      </c>
      <c r="C176">
        <f t="shared" si="24"/>
        <v>-20</v>
      </c>
      <c r="D176">
        <f t="shared" si="25"/>
        <v>0</v>
      </c>
      <c r="E176">
        <f t="shared" si="20"/>
        <v>-0.99921537242347913</v>
      </c>
      <c r="F176">
        <f t="shared" si="26"/>
        <v>0.99960760922647995</v>
      </c>
      <c r="G176">
        <f t="shared" si="21"/>
        <v>73.371983298770644</v>
      </c>
      <c r="H176">
        <f t="shared" si="23"/>
        <v>1.0294001685701955</v>
      </c>
    </row>
    <row r="177" spans="1:8" x14ac:dyDescent="0.3">
      <c r="A177">
        <f t="shared" si="22"/>
        <v>2.109999999999999</v>
      </c>
      <c r="B177">
        <f t="shared" si="19"/>
        <v>20</v>
      </c>
      <c r="C177">
        <f t="shared" si="24"/>
        <v>-20</v>
      </c>
      <c r="D177">
        <f t="shared" si="25"/>
        <v>0</v>
      </c>
      <c r="E177">
        <f t="shared" si="20"/>
        <v>-0.99922279202792919</v>
      </c>
      <c r="F177">
        <f t="shared" si="26"/>
        <v>0.99961132047807921</v>
      </c>
      <c r="G177">
        <f t="shared" si="21"/>
        <v>73.71211613109736</v>
      </c>
      <c r="H177">
        <f t="shared" si="23"/>
        <v>1.0294002785076457</v>
      </c>
    </row>
    <row r="178" spans="1:8" x14ac:dyDescent="0.3">
      <c r="A178">
        <f t="shared" si="22"/>
        <v>2.1199999999999988</v>
      </c>
      <c r="B178">
        <f t="shared" si="19"/>
        <v>20</v>
      </c>
      <c r="C178">
        <f t="shared" si="24"/>
        <v>-20</v>
      </c>
      <c r="D178">
        <f t="shared" si="25"/>
        <v>0</v>
      </c>
      <c r="E178">
        <f t="shared" si="20"/>
        <v>-0.99923010688580083</v>
      </c>
      <c r="F178">
        <f t="shared" si="26"/>
        <v>0.99961497932243937</v>
      </c>
      <c r="G178">
        <f t="shared" si="21"/>
        <v>74.052247709561385</v>
      </c>
      <c r="H178">
        <f t="shared" si="23"/>
        <v>1.0294003868889741</v>
      </c>
    </row>
    <row r="179" spans="1:8" x14ac:dyDescent="0.3">
      <c r="A179">
        <f t="shared" si="22"/>
        <v>2.1299999999999986</v>
      </c>
      <c r="B179">
        <f t="shared" si="19"/>
        <v>20</v>
      </c>
      <c r="C179">
        <f t="shared" si="24"/>
        <v>-20</v>
      </c>
      <c r="D179">
        <f t="shared" si="25"/>
        <v>0</v>
      </c>
      <c r="E179">
        <f t="shared" si="20"/>
        <v>-0.99923731895954138</v>
      </c>
      <c r="F179">
        <f t="shared" si="26"/>
        <v>0.99961858674173387</v>
      </c>
      <c r="G179">
        <f t="shared" si="21"/>
        <v>74.392378051836317</v>
      </c>
      <c r="H179">
        <f t="shared" si="23"/>
        <v>1.0294004937434151</v>
      </c>
    </row>
    <row r="180" spans="1:8" x14ac:dyDescent="0.3">
      <c r="A180">
        <f t="shared" si="22"/>
        <v>2.1399999999999983</v>
      </c>
      <c r="B180">
        <f t="shared" si="19"/>
        <v>20</v>
      </c>
      <c r="C180">
        <f t="shared" si="24"/>
        <v>-20</v>
      </c>
      <c r="D180">
        <f t="shared" si="25"/>
        <v>0</v>
      </c>
      <c r="E180">
        <f t="shared" si="20"/>
        <v>-0.99924443016585363</v>
      </c>
      <c r="F180">
        <f t="shared" si="26"/>
        <v>0.99962214369523328</v>
      </c>
      <c r="G180">
        <f t="shared" si="21"/>
        <v>74.732507175265113</v>
      </c>
      <c r="H180">
        <f t="shared" si="23"/>
        <v>1.0294005990995159</v>
      </c>
    </row>
    <row r="181" spans="1:8" x14ac:dyDescent="0.3">
      <c r="A181">
        <f t="shared" si="22"/>
        <v>2.1499999999999981</v>
      </c>
      <c r="B181">
        <f t="shared" si="19"/>
        <v>20</v>
      </c>
      <c r="C181">
        <f t="shared" si="24"/>
        <v>-20</v>
      </c>
      <c r="D181">
        <f t="shared" si="25"/>
        <v>0</v>
      </c>
      <c r="E181">
        <f t="shared" si="20"/>
        <v>-0.99925144237696983</v>
      </c>
      <c r="F181">
        <f t="shared" si="26"/>
        <v>0.99962565111994295</v>
      </c>
      <c r="G181">
        <f t="shared" si="21"/>
        <v>75.072635096867756</v>
      </c>
      <c r="H181">
        <f t="shared" si="23"/>
        <v>1.029400702985162</v>
      </c>
    </row>
    <row r="182" spans="1:8" x14ac:dyDescent="0.3">
      <c r="A182">
        <f t="shared" si="22"/>
        <v>2.1599999999999979</v>
      </c>
      <c r="B182">
        <f t="shared" si="19"/>
        <v>20</v>
      </c>
      <c r="C182">
        <f t="shared" si="24"/>
        <v>-20</v>
      </c>
      <c r="D182">
        <f t="shared" si="25"/>
        <v>0</v>
      </c>
      <c r="E182">
        <f t="shared" si="20"/>
        <v>-0.99925835742188418</v>
      </c>
      <c r="F182">
        <f t="shared" si="26"/>
        <v>0.99962910993122056</v>
      </c>
      <c r="G182">
        <f t="shared" si="21"/>
        <v>75.412761833348767</v>
      </c>
      <c r="H182">
        <f t="shared" si="23"/>
        <v>1.0294008054275912</v>
      </c>
    </row>
    <row r="183" spans="1:8" x14ac:dyDescent="0.3">
      <c r="A183">
        <f t="shared" si="22"/>
        <v>2.1699999999999977</v>
      </c>
      <c r="B183">
        <f t="shared" si="19"/>
        <v>20</v>
      </c>
      <c r="C183">
        <f t="shared" si="24"/>
        <v>-20</v>
      </c>
      <c r="D183">
        <f t="shared" si="25"/>
        <v>0</v>
      </c>
      <c r="E183">
        <f t="shared" si="20"/>
        <v>-0.99926517708754548</v>
      </c>
      <c r="F183">
        <f t="shared" si="26"/>
        <v>0.99963252102337363</v>
      </c>
      <c r="G183">
        <f t="shared" si="21"/>
        <v>75.752887401104431</v>
      </c>
      <c r="H183">
        <f t="shared" si="23"/>
        <v>1.0294009064534175</v>
      </c>
    </row>
    <row r="184" spans="1:8" x14ac:dyDescent="0.3">
      <c r="A184">
        <f t="shared" si="22"/>
        <v>2.1799999999999975</v>
      </c>
      <c r="B184">
        <f t="shared" si="19"/>
        <v>20</v>
      </c>
      <c r="C184">
        <f t="shared" si="24"/>
        <v>-20</v>
      </c>
      <c r="D184">
        <f t="shared" si="25"/>
        <v>0</v>
      </c>
      <c r="E184">
        <f t="shared" si="20"/>
        <v>-0.99927190312001157</v>
      </c>
      <c r="F184">
        <f t="shared" si="26"/>
        <v>0.99963588527023761</v>
      </c>
      <c r="G184">
        <f t="shared" si="21"/>
        <v>76.093011816229918</v>
      </c>
      <c r="H184">
        <f t="shared" si="23"/>
        <v>1.0294010060886407</v>
      </c>
    </row>
    <row r="185" spans="1:8" x14ac:dyDescent="0.3">
      <c r="A185">
        <f t="shared" si="22"/>
        <v>2.1899999999999973</v>
      </c>
      <c r="B185">
        <f t="shared" si="19"/>
        <v>20</v>
      </c>
      <c r="C185">
        <f t="shared" si="24"/>
        <v>-20</v>
      </c>
      <c r="D185">
        <f t="shared" si="25"/>
        <v>0</v>
      </c>
      <c r="E185">
        <f t="shared" si="20"/>
        <v>-0.99927853722556748</v>
      </c>
      <c r="F185">
        <f t="shared" si="26"/>
        <v>0.99963920352573576</v>
      </c>
      <c r="G185">
        <f t="shared" si="21"/>
        <v>76.433135094526193</v>
      </c>
      <c r="H185">
        <f t="shared" si="23"/>
        <v>1.0294011043586642</v>
      </c>
    </row>
    <row r="186" spans="1:8" x14ac:dyDescent="0.3">
      <c r="A186">
        <f t="shared" si="22"/>
        <v>2.1999999999999971</v>
      </c>
      <c r="B186">
        <f t="shared" si="19"/>
        <v>20</v>
      </c>
      <c r="C186">
        <f t="shared" si="24"/>
        <v>-20</v>
      </c>
      <c r="D186">
        <f t="shared" si="25"/>
        <v>0</v>
      </c>
      <c r="E186">
        <f t="shared" si="20"/>
        <v>-0.99928508107180647</v>
      </c>
      <c r="F186">
        <f t="shared" si="26"/>
        <v>0.99964247662442118</v>
      </c>
      <c r="G186">
        <f t="shared" si="21"/>
        <v>76.773257251506607</v>
      </c>
      <c r="H186">
        <f t="shared" si="23"/>
        <v>1.0294012012883231</v>
      </c>
    </row>
    <row r="187" spans="1:8" x14ac:dyDescent="0.3">
      <c r="A187">
        <f t="shared" si="22"/>
        <v>2.2099999999999969</v>
      </c>
      <c r="B187">
        <f t="shared" si="19"/>
        <v>20</v>
      </c>
      <c r="C187">
        <f t="shared" si="24"/>
        <v>-20</v>
      </c>
      <c r="D187">
        <f t="shared" si="25"/>
        <v>0</v>
      </c>
      <c r="E187">
        <f t="shared" si="20"/>
        <v>-0.9992915362886805</v>
      </c>
      <c r="F187">
        <f t="shared" si="26"/>
        <v>0.99964570538200204</v>
      </c>
      <c r="G187">
        <f t="shared" si="21"/>
        <v>77.113378302403532</v>
      </c>
      <c r="H187">
        <f t="shared" si="23"/>
        <v>1.0294012969018795</v>
      </c>
    </row>
    <row r="188" spans="1:8" x14ac:dyDescent="0.3">
      <c r="A188">
        <f t="shared" si="22"/>
        <v>2.2199999999999966</v>
      </c>
      <c r="B188">
        <f t="shared" si="19"/>
        <v>20</v>
      </c>
      <c r="C188">
        <f t="shared" si="24"/>
        <v>-20</v>
      </c>
      <c r="D188">
        <f t="shared" si="25"/>
        <v>0</v>
      </c>
      <c r="E188">
        <f t="shared" si="20"/>
        <v>-0.99929790446951205</v>
      </c>
      <c r="F188">
        <f t="shared" si="26"/>
        <v>0.99964889059584916</v>
      </c>
      <c r="G188">
        <f t="shared" si="21"/>
        <v>77.453498262174577</v>
      </c>
      <c r="H188">
        <f t="shared" si="23"/>
        <v>1.0294013912230597</v>
      </c>
    </row>
    <row r="189" spans="1:8" x14ac:dyDescent="0.3">
      <c r="A189">
        <f t="shared" si="22"/>
        <v>2.2299999999999964</v>
      </c>
      <c r="B189">
        <f t="shared" si="19"/>
        <v>20</v>
      </c>
      <c r="C189">
        <f t="shared" si="24"/>
        <v>-20</v>
      </c>
      <c r="D189">
        <f t="shared" si="25"/>
        <v>0</v>
      </c>
      <c r="E189">
        <f t="shared" si="20"/>
        <v>-0.99930418717198088</v>
      </c>
      <c r="F189">
        <f t="shared" si="26"/>
        <v>0.99965203304548977</v>
      </c>
      <c r="G189">
        <f t="shared" si="21"/>
        <v>77.793617145508918</v>
      </c>
      <c r="H189">
        <f t="shared" si="23"/>
        <v>1.029401484275043</v>
      </c>
    </row>
    <row r="190" spans="1:8" x14ac:dyDescent="0.3">
      <c r="A190">
        <f t="shared" si="22"/>
        <v>2.2399999999999962</v>
      </c>
      <c r="B190">
        <f t="shared" si="19"/>
        <v>20</v>
      </c>
      <c r="C190">
        <f t="shared" si="24"/>
        <v>-20</v>
      </c>
      <c r="D190">
        <f t="shared" si="25"/>
        <v>0</v>
      </c>
      <c r="E190">
        <f t="shared" si="20"/>
        <v>-0.99931038591907351</v>
      </c>
      <c r="F190">
        <f t="shared" si="26"/>
        <v>0.99965513349308299</v>
      </c>
      <c r="G190">
        <f t="shared" si="21"/>
        <v>78.133734966833075</v>
      </c>
      <c r="H190">
        <f t="shared" si="23"/>
        <v>1.0294015760805109</v>
      </c>
    </row>
    <row r="191" spans="1:8" x14ac:dyDescent="0.3">
      <c r="A191">
        <f t="shared" si="22"/>
        <v>2.249999999999996</v>
      </c>
      <c r="B191">
        <f t="shared" si="19"/>
        <v>20</v>
      </c>
      <c r="C191">
        <f t="shared" si="24"/>
        <v>-20</v>
      </c>
      <c r="D191">
        <f t="shared" si="25"/>
        <v>0</v>
      </c>
      <c r="E191">
        <f t="shared" si="20"/>
        <v>-0.99931650220000856</v>
      </c>
      <c r="F191">
        <f t="shared" si="26"/>
        <v>0.99965819268388356</v>
      </c>
      <c r="G191">
        <f t="shared" si="21"/>
        <v>78.47385174031696</v>
      </c>
      <c r="H191">
        <f t="shared" si="23"/>
        <v>1.0294016666616226</v>
      </c>
    </row>
    <row r="192" spans="1:8" x14ac:dyDescent="0.3">
      <c r="A192">
        <f t="shared" si="22"/>
        <v>2.2599999999999958</v>
      </c>
      <c r="B192">
        <f t="shared" si="19"/>
        <v>20</v>
      </c>
      <c r="C192">
        <f t="shared" si="24"/>
        <v>-20</v>
      </c>
      <c r="D192">
        <f t="shared" si="25"/>
        <v>0</v>
      </c>
      <c r="E192">
        <f t="shared" si="20"/>
        <v>-0.99932253747112987</v>
      </c>
      <c r="F192">
        <f t="shared" si="26"/>
        <v>0.99966121134668917</v>
      </c>
      <c r="G192">
        <f t="shared" si="21"/>
        <v>78.813967479879452</v>
      </c>
      <c r="H192">
        <f t="shared" si="23"/>
        <v>1.0294017560400566</v>
      </c>
    </row>
    <row r="193" spans="1:8" x14ac:dyDescent="0.3">
      <c r="A193">
        <f t="shared" si="22"/>
        <v>2.2699999999999956</v>
      </c>
      <c r="B193">
        <f t="shared" si="19"/>
        <v>20</v>
      </c>
      <c r="C193">
        <f t="shared" si="24"/>
        <v>-20</v>
      </c>
      <c r="D193">
        <f t="shared" si="25"/>
        <v>0</v>
      </c>
      <c r="E193">
        <f t="shared" si="20"/>
        <v>-0.99932849315677452</v>
      </c>
      <c r="F193">
        <f t="shared" si="26"/>
        <v>0.99966419019427444</v>
      </c>
      <c r="G193">
        <f t="shared" si="21"/>
        <v>79.154082199193951</v>
      </c>
      <c r="H193">
        <f t="shared" si="23"/>
        <v>1.0294018442370114</v>
      </c>
    </row>
    <row r="194" spans="1:8" x14ac:dyDescent="0.3">
      <c r="A194">
        <f t="shared" si="22"/>
        <v>2.2799999999999954</v>
      </c>
      <c r="B194">
        <f t="shared" si="19"/>
        <v>20</v>
      </c>
      <c r="C194">
        <f t="shared" si="24"/>
        <v>-20</v>
      </c>
      <c r="D194">
        <f t="shared" si="25"/>
        <v>0</v>
      </c>
      <c r="E194">
        <f t="shared" si="20"/>
        <v>-0.99933437065011232</v>
      </c>
      <c r="F194">
        <f t="shared" si="26"/>
        <v>0.99966712992381235</v>
      </c>
      <c r="G194">
        <f t="shared" si="21"/>
        <v>79.49419591169378</v>
      </c>
      <c r="H194">
        <f t="shared" si="23"/>
        <v>1.0294019312732203</v>
      </c>
    </row>
    <row r="195" spans="1:8" x14ac:dyDescent="0.3">
      <c r="A195">
        <f t="shared" si="22"/>
        <v>2.2899999999999952</v>
      </c>
      <c r="B195">
        <f t="shared" si="19"/>
        <v>20</v>
      </c>
      <c r="C195">
        <f t="shared" si="24"/>
        <v>-20</v>
      </c>
      <c r="D195">
        <f t="shared" si="25"/>
        <v>0</v>
      </c>
      <c r="E195">
        <f t="shared" si="20"/>
        <v>-0.99934017131396091</v>
      </c>
      <c r="F195">
        <f t="shared" si="26"/>
        <v>0.99967003121728171</v>
      </c>
      <c r="G195">
        <f t="shared" si="21"/>
        <v>79.834308630577397</v>
      </c>
      <c r="H195">
        <f t="shared" si="23"/>
        <v>1.029402017168966</v>
      </c>
    </row>
    <row r="196" spans="1:8" x14ac:dyDescent="0.3">
      <c r="A196">
        <f t="shared" si="22"/>
        <v>2.2999999999999949</v>
      </c>
      <c r="B196">
        <f t="shared" si="19"/>
        <v>20</v>
      </c>
      <c r="C196">
        <f t="shared" si="24"/>
        <v>-20</v>
      </c>
      <c r="D196">
        <f t="shared" si="25"/>
        <v>0</v>
      </c>
      <c r="E196">
        <f t="shared" si="20"/>
        <v>-0.99934589648157723</v>
      </c>
      <c r="F196">
        <f t="shared" si="26"/>
        <v>0.99967289474186372</v>
      </c>
      <c r="G196">
        <f t="shared" si="21"/>
        <v>80.174420368813571</v>
      </c>
      <c r="H196">
        <f t="shared" si="23"/>
        <v>1.0294021019440844</v>
      </c>
    </row>
    <row r="197" spans="1:8" x14ac:dyDescent="0.3">
      <c r="A197">
        <f t="shared" si="22"/>
        <v>2.3099999999999947</v>
      </c>
      <c r="B197">
        <f t="shared" si="19"/>
        <v>20</v>
      </c>
      <c r="C197">
        <f t="shared" si="24"/>
        <v>-20</v>
      </c>
      <c r="D197">
        <f t="shared" si="25"/>
        <v>0</v>
      </c>
      <c r="E197">
        <f t="shared" si="20"/>
        <v>-0.99935154745742094</v>
      </c>
      <c r="F197">
        <f t="shared" si="26"/>
        <v>0.99967572115032433</v>
      </c>
      <c r="G197">
        <f t="shared" si="21"/>
        <v>80.514531139146285</v>
      </c>
      <c r="H197">
        <f t="shared" si="23"/>
        <v>1.0294021856179894</v>
      </c>
    </row>
    <row r="198" spans="1:8" x14ac:dyDescent="0.3">
      <c r="A198">
        <f t="shared" si="22"/>
        <v>2.3199999999999945</v>
      </c>
      <c r="B198">
        <f t="shared" si="19"/>
        <v>20</v>
      </c>
      <c r="C198">
        <f t="shared" si="24"/>
        <v>-20</v>
      </c>
      <c r="D198">
        <f t="shared" si="25"/>
        <v>0</v>
      </c>
      <c r="E198">
        <f t="shared" si="20"/>
        <v>-0.99935712551789968</v>
      </c>
      <c r="F198">
        <f t="shared" si="26"/>
        <v>0.9996785110813875</v>
      </c>
      <c r="G198">
        <f t="shared" si="21"/>
        <v>80.854640954099665</v>
      </c>
      <c r="H198">
        <f t="shared" si="23"/>
        <v>1.029402268209668</v>
      </c>
    </row>
    <row r="199" spans="1:8" x14ac:dyDescent="0.3">
      <c r="A199">
        <f t="shared" si="22"/>
        <v>2.3299999999999943</v>
      </c>
      <c r="B199">
        <f t="shared" si="19"/>
        <v>20</v>
      </c>
      <c r="C199">
        <f t="shared" si="24"/>
        <v>-20</v>
      </c>
      <c r="D199">
        <f t="shared" si="25"/>
        <v>0</v>
      </c>
      <c r="E199">
        <f t="shared" si="20"/>
        <v>-0.99936263191208974</v>
      </c>
      <c r="F199">
        <f t="shared" si="26"/>
        <v>0.99968126516009581</v>
      </c>
      <c r="G199">
        <f t="shared" si="21"/>
        <v>81.194749825982598</v>
      </c>
      <c r="H199">
        <f t="shared" si="23"/>
        <v>1.0294023497377094</v>
      </c>
    </row>
    <row r="200" spans="1:8" x14ac:dyDescent="0.3">
      <c r="A200">
        <f t="shared" si="22"/>
        <v>2.3399999999999941</v>
      </c>
      <c r="B200">
        <f t="shared" si="19"/>
        <v>20</v>
      </c>
      <c r="C200">
        <f t="shared" si="24"/>
        <v>-20</v>
      </c>
      <c r="D200">
        <f t="shared" si="25"/>
        <v>0</v>
      </c>
      <c r="E200">
        <f t="shared" si="20"/>
        <v>-0.99936806786243382</v>
      </c>
      <c r="F200">
        <f t="shared" si="26"/>
        <v>0.99968398399816016</v>
      </c>
      <c r="G200">
        <f t="shared" si="21"/>
        <v>81.534857766893424</v>
      </c>
      <c r="H200">
        <f t="shared" si="23"/>
        <v>1.029402430220298</v>
      </c>
    </row>
    <row r="201" spans="1:8" x14ac:dyDescent="0.3">
      <c r="A201">
        <f t="shared" si="22"/>
        <v>2.3499999999999939</v>
      </c>
      <c r="B201">
        <f t="shared" si="19"/>
        <v>20</v>
      </c>
      <c r="C201">
        <f t="shared" si="24"/>
        <v>-20</v>
      </c>
      <c r="D201">
        <f t="shared" si="25"/>
        <v>0</v>
      </c>
      <c r="E201">
        <f t="shared" si="20"/>
        <v>-0.99937343456542205</v>
      </c>
      <c r="F201">
        <f t="shared" si="26"/>
        <v>0.99968666819430074</v>
      </c>
      <c r="G201">
        <f t="shared" si="21"/>
        <v>81.874964788724427</v>
      </c>
      <c r="H201">
        <f t="shared" si="23"/>
        <v>1.0294025096752302</v>
      </c>
    </row>
    <row r="202" spans="1:8" x14ac:dyDescent="0.3">
      <c r="A202">
        <f t="shared" si="22"/>
        <v>2.3599999999999937</v>
      </c>
      <c r="B202">
        <f t="shared" si="19"/>
        <v>20</v>
      </c>
      <c r="C202">
        <f t="shared" si="24"/>
        <v>-20</v>
      </c>
      <c r="D202">
        <f t="shared" si="25"/>
        <v>0</v>
      </c>
      <c r="E202">
        <f t="shared" si="20"/>
        <v>-0.99937873319224779</v>
      </c>
      <c r="F202">
        <f t="shared" si="26"/>
        <v>0.99968931833457531</v>
      </c>
      <c r="G202">
        <f t="shared" si="21"/>
        <v>82.215070903166094</v>
      </c>
      <c r="H202">
        <f t="shared" si="23"/>
        <v>1.0294025881199349</v>
      </c>
    </row>
    <row r="203" spans="1:8" x14ac:dyDescent="0.3">
      <c r="A203">
        <f t="shared" si="22"/>
        <v>2.3699999999999934</v>
      </c>
      <c r="B203">
        <f t="shared" si="19"/>
        <v>20</v>
      </c>
      <c r="C203">
        <f t="shared" si="24"/>
        <v>-20</v>
      </c>
      <c r="D203">
        <f t="shared" si="25"/>
        <v>0</v>
      </c>
      <c r="E203">
        <f t="shared" si="20"/>
        <v>-0.99938396488944836</v>
      </c>
      <c r="F203">
        <f t="shared" si="26"/>
        <v>0.99969193499269982</v>
      </c>
      <c r="G203">
        <f t="shared" si="21"/>
        <v>82.555176121711526</v>
      </c>
      <c r="H203">
        <f t="shared" si="23"/>
        <v>1.0294026655714603</v>
      </c>
    </row>
    <row r="204" spans="1:8" x14ac:dyDescent="0.3">
      <c r="A204">
        <f t="shared" si="22"/>
        <v>2.3799999999999932</v>
      </c>
      <c r="B204">
        <f t="shared" si="19"/>
        <v>20</v>
      </c>
      <c r="C204">
        <f t="shared" si="24"/>
        <v>-20</v>
      </c>
      <c r="D204">
        <f t="shared" si="25"/>
        <v>0</v>
      </c>
      <c r="E204">
        <f t="shared" si="20"/>
        <v>-0.9993891307795254</v>
      </c>
      <c r="F204">
        <f t="shared" si="26"/>
        <v>0.99969451873035964</v>
      </c>
      <c r="G204">
        <f t="shared" si="21"/>
        <v>82.895280455660469</v>
      </c>
      <c r="H204">
        <f t="shared" si="23"/>
        <v>1.0294027420465068</v>
      </c>
    </row>
    <row r="205" spans="1:8" x14ac:dyDescent="0.3">
      <c r="A205">
        <f t="shared" si="22"/>
        <v>2.389999999999993</v>
      </c>
      <c r="B205">
        <f t="shared" si="19"/>
        <v>20</v>
      </c>
      <c r="C205">
        <f t="shared" si="24"/>
        <v>-20</v>
      </c>
      <c r="D205">
        <f t="shared" si="25"/>
        <v>0</v>
      </c>
      <c r="E205">
        <f t="shared" si="20"/>
        <v>-0.99939423196154542</v>
      </c>
      <c r="F205">
        <f t="shared" si="26"/>
        <v>0.99969707009750974</v>
      </c>
      <c r="G205">
        <f t="shared" si="21"/>
        <v>83.235383916123411</v>
      </c>
      <c r="H205">
        <f t="shared" si="23"/>
        <v>1.0294028175614209</v>
      </c>
    </row>
    <row r="206" spans="1:8" x14ac:dyDescent="0.3">
      <c r="A206">
        <f t="shared" si="22"/>
        <v>2.3999999999999928</v>
      </c>
      <c r="B206">
        <f t="shared" si="19"/>
        <v>20</v>
      </c>
      <c r="C206">
        <f t="shared" si="24"/>
        <v>-20</v>
      </c>
      <c r="D206">
        <f t="shared" si="25"/>
        <v>0</v>
      </c>
      <c r="E206">
        <f t="shared" si="20"/>
        <v>-0.99939926951172642</v>
      </c>
      <c r="F206">
        <f t="shared" si="26"/>
        <v>0.99969958963266881</v>
      </c>
      <c r="G206">
        <f t="shared" si="21"/>
        <v>83.575486514025528</v>
      </c>
      <c r="H206">
        <f t="shared" si="23"/>
        <v>1.0294028921322085</v>
      </c>
    </row>
    <row r="207" spans="1:8" x14ac:dyDescent="0.3">
      <c r="A207">
        <f t="shared" si="22"/>
        <v>2.4099999999999926</v>
      </c>
      <c r="B207">
        <f t="shared" si="19"/>
        <v>20</v>
      </c>
      <c r="C207">
        <f t="shared" si="24"/>
        <v>-20</v>
      </c>
      <c r="D207">
        <f t="shared" si="25"/>
        <v>0</v>
      </c>
      <c r="E207">
        <f t="shared" si="20"/>
        <v>-0.99940424448400367</v>
      </c>
      <c r="F207">
        <f t="shared" si="26"/>
        <v>0.99970207786320209</v>
      </c>
      <c r="G207">
        <f t="shared" si="21"/>
        <v>83.915588260110525</v>
      </c>
      <c r="H207">
        <f t="shared" si="23"/>
        <v>1.0294029657745438</v>
      </c>
    </row>
    <row r="208" spans="1:8" x14ac:dyDescent="0.3">
      <c r="A208">
        <f t="shared" si="22"/>
        <v>2.4199999999999924</v>
      </c>
      <c r="B208">
        <f t="shared" si="19"/>
        <v>20</v>
      </c>
      <c r="C208">
        <f t="shared" si="24"/>
        <v>-20</v>
      </c>
      <c r="D208">
        <f t="shared" si="25"/>
        <v>0</v>
      </c>
      <c r="E208">
        <f t="shared" si="20"/>
        <v>-0.99940915791058393</v>
      </c>
      <c r="F208">
        <f t="shared" si="26"/>
        <v>0.99970453530559911</v>
      </c>
      <c r="G208">
        <f t="shared" si="21"/>
        <v>84.255689164944442</v>
      </c>
      <c r="H208">
        <f t="shared" si="23"/>
        <v>1.0294030385037731</v>
      </c>
    </row>
    <row r="209" spans="1:8" x14ac:dyDescent="0.3">
      <c r="A209">
        <f t="shared" si="22"/>
        <v>2.4299999999999922</v>
      </c>
      <c r="B209">
        <f t="shared" ref="B209:B272" si="27">$B$6+$D$6*A209*COS($E$6/180*PI())-$D$8*A209*COS($E$8/180*PI())-$B$7</f>
        <v>20</v>
      </c>
      <c r="C209">
        <f t="shared" si="24"/>
        <v>-20</v>
      </c>
      <c r="D209">
        <f t="shared" si="25"/>
        <v>0</v>
      </c>
      <c r="E209">
        <f t="shared" ref="E209:E272" si="28">(POWER(B209*TAN($E$7/180*PI())-C209,2)-$D$9*$D$9*A209*A209)/$D$9/$D$9/A209/A209/(TAN($E$7/180*PI())*TAN($E$7/180*PI())+1)</f>
        <v>-0.99941401080247638</v>
      </c>
      <c r="F209">
        <f t="shared" si="26"/>
        <v>0.99970696246573998</v>
      </c>
      <c r="G209">
        <f t="shared" ref="G209:G272" si="29">($D$9*A209*F209+B209)/$D$7/COS($E$7/180*PI())</f>
        <v>84.595789238919167</v>
      </c>
      <c r="H209">
        <f t="shared" si="23"/>
        <v>1.029403110334939</v>
      </c>
    </row>
    <row r="210" spans="1:8" x14ac:dyDescent="0.3">
      <c r="A210">
        <f t="shared" ref="A210:A273" si="30">A209+$B$13</f>
        <v>2.439999999999992</v>
      </c>
      <c r="B210">
        <f t="shared" si="27"/>
        <v>20</v>
      </c>
      <c r="C210">
        <f t="shared" si="24"/>
        <v>-20</v>
      </c>
      <c r="D210">
        <f t="shared" si="25"/>
        <v>0</v>
      </c>
      <c r="E210">
        <f t="shared" si="28"/>
        <v>-0.99941880415001727</v>
      </c>
      <c r="F210">
        <f t="shared" si="26"/>
        <v>0.9997093598391571</v>
      </c>
      <c r="G210">
        <f t="shared" si="29"/>
        <v>84.935888492256197</v>
      </c>
      <c r="H210">
        <f t="shared" ref="H210:H273" si="31">(A210-A209)/(G210-G209)+1</f>
        <v>1.0294031812827593</v>
      </c>
    </row>
    <row r="211" spans="1:8" x14ac:dyDescent="0.3">
      <c r="A211">
        <f t="shared" si="30"/>
        <v>2.4499999999999917</v>
      </c>
      <c r="B211">
        <f t="shared" si="27"/>
        <v>20</v>
      </c>
      <c r="C211">
        <f t="shared" si="24"/>
        <v>-20</v>
      </c>
      <c r="D211">
        <f t="shared" si="25"/>
        <v>0</v>
      </c>
      <c r="E211">
        <f t="shared" si="28"/>
        <v>-0.99942353892337255</v>
      </c>
      <c r="F211">
        <f t="shared" si="26"/>
        <v>0.99971172791128771</v>
      </c>
      <c r="G211">
        <f t="shared" si="29"/>
        <v>85.275986935009982</v>
      </c>
      <c r="H211">
        <f t="shared" si="31"/>
        <v>1.0294032513616633</v>
      </c>
    </row>
    <row r="212" spans="1:8" x14ac:dyDescent="0.3">
      <c r="A212">
        <f t="shared" si="30"/>
        <v>2.4599999999999915</v>
      </c>
      <c r="B212">
        <f t="shared" si="27"/>
        <v>20</v>
      </c>
      <c r="C212">
        <f t="shared" si="24"/>
        <v>-20</v>
      </c>
      <c r="D212">
        <f t="shared" si="25"/>
        <v>0</v>
      </c>
      <c r="E212">
        <f t="shared" si="28"/>
        <v>-0.99942821607302934</v>
      </c>
      <c r="F212">
        <f t="shared" si="26"/>
        <v>0.99971406715771949</v>
      </c>
      <c r="G212">
        <f t="shared" si="29"/>
        <v>85.616084577071376</v>
      </c>
      <c r="H212">
        <f t="shared" si="31"/>
        <v>1.0294033205857822</v>
      </c>
    </row>
    <row r="213" spans="1:8" x14ac:dyDescent="0.3">
      <c r="A213">
        <f t="shared" si="30"/>
        <v>2.4699999999999913</v>
      </c>
      <c r="B213">
        <f t="shared" si="27"/>
        <v>20</v>
      </c>
      <c r="C213">
        <f t="shared" si="24"/>
        <v>-20</v>
      </c>
      <c r="D213">
        <f t="shared" si="25"/>
        <v>0</v>
      </c>
      <c r="E213">
        <f t="shared" si="28"/>
        <v>-0.99943283653027304</v>
      </c>
      <c r="F213">
        <f t="shared" si="26"/>
        <v>0.9997163780444297</v>
      </c>
      <c r="G213">
        <f t="shared" si="29"/>
        <v>85.956181428170908</v>
      </c>
      <c r="H213">
        <f t="shared" si="31"/>
        <v>1.0294033889689653</v>
      </c>
    </row>
    <row r="214" spans="1:8" x14ac:dyDescent="0.3">
      <c r="A214">
        <f t="shared" si="30"/>
        <v>2.4799999999999911</v>
      </c>
      <c r="B214">
        <f t="shared" si="27"/>
        <v>20</v>
      </c>
      <c r="C214">
        <f t="shared" si="24"/>
        <v>-20</v>
      </c>
      <c r="D214">
        <f t="shared" si="25"/>
        <v>0</v>
      </c>
      <c r="E214">
        <f t="shared" si="28"/>
        <v>-0.99943740120765201</v>
      </c>
      <c r="F214">
        <f t="shared" si="26"/>
        <v>0.99971866102801743</v>
      </c>
      <c r="G214">
        <f t="shared" si="29"/>
        <v>86.29627749788213</v>
      </c>
      <c r="H214">
        <f t="shared" si="31"/>
        <v>1.0294034565247721</v>
      </c>
    </row>
    <row r="215" spans="1:8" x14ac:dyDescent="0.3">
      <c r="A215">
        <f t="shared" si="30"/>
        <v>2.4899999999999909</v>
      </c>
      <c r="B215">
        <f t="shared" si="27"/>
        <v>20</v>
      </c>
      <c r="C215">
        <f t="shared" si="24"/>
        <v>-20</v>
      </c>
      <c r="D215">
        <f t="shared" si="25"/>
        <v>0</v>
      </c>
      <c r="E215">
        <f t="shared" si="28"/>
        <v>-0.99944191099942647</v>
      </c>
      <c r="F215">
        <f t="shared" si="26"/>
        <v>0.99972091655592887</v>
      </c>
      <c r="G215">
        <f t="shared" si="29"/>
        <v>86.636372795624624</v>
      </c>
      <c r="H215">
        <f t="shared" si="31"/>
        <v>1.0294035232665033</v>
      </c>
    </row>
    <row r="216" spans="1:8" x14ac:dyDescent="0.3">
      <c r="A216">
        <f t="shared" si="30"/>
        <v>2.4999999999999907</v>
      </c>
      <c r="B216">
        <f t="shared" si="27"/>
        <v>20</v>
      </c>
      <c r="C216">
        <f t="shared" si="24"/>
        <v>-20</v>
      </c>
      <c r="D216">
        <f t="shared" si="25"/>
        <v>0</v>
      </c>
      <c r="E216">
        <f t="shared" si="28"/>
        <v>-0.99944636678200671</v>
      </c>
      <c r="F216">
        <f t="shared" si="26"/>
        <v>0.99972314506667626</v>
      </c>
      <c r="G216">
        <f t="shared" si="29"/>
        <v>86.976467330667163</v>
      </c>
      <c r="H216">
        <f t="shared" si="31"/>
        <v>1.0294035892071862</v>
      </c>
    </row>
    <row r="217" spans="1:8" x14ac:dyDescent="0.3">
      <c r="A217">
        <f t="shared" si="30"/>
        <v>2.5099999999999905</v>
      </c>
      <c r="B217">
        <f t="shared" si="27"/>
        <v>20</v>
      </c>
      <c r="C217">
        <f t="shared" si="24"/>
        <v>-20</v>
      </c>
      <c r="D217">
        <f t="shared" si="25"/>
        <v>0</v>
      </c>
      <c r="E217">
        <f t="shared" si="28"/>
        <v>-0.99945076941438127</v>
      </c>
      <c r="F217">
        <f t="shared" si="26"/>
        <v>0.99972534699005267</v>
      </c>
      <c r="G217">
        <f t="shared" si="29"/>
        <v>87.316561112130771</v>
      </c>
      <c r="H217">
        <f t="shared" si="31"/>
        <v>1.0294036543595839</v>
      </c>
    </row>
    <row r="218" spans="1:8" x14ac:dyDescent="0.3">
      <c r="A218">
        <f t="shared" si="30"/>
        <v>2.5199999999999902</v>
      </c>
      <c r="B218">
        <f t="shared" si="27"/>
        <v>20</v>
      </c>
      <c r="C218">
        <f t="shared" si="24"/>
        <v>-20</v>
      </c>
      <c r="D218">
        <f t="shared" si="25"/>
        <v>0</v>
      </c>
      <c r="E218">
        <f t="shared" si="28"/>
        <v>-0.99945511973852741</v>
      </c>
      <c r="F218">
        <f t="shared" si="26"/>
        <v>0.99972752274733712</v>
      </c>
      <c r="G218">
        <f t="shared" si="29"/>
        <v>87.656654148991521</v>
      </c>
      <c r="H218">
        <f t="shared" si="31"/>
        <v>1.0294037187362182</v>
      </c>
    </row>
    <row r="219" spans="1:8" x14ac:dyDescent="0.3">
      <c r="A219">
        <f t="shared" si="30"/>
        <v>2.52999999999999</v>
      </c>
      <c r="B219">
        <f t="shared" si="27"/>
        <v>20</v>
      </c>
      <c r="C219">
        <f t="shared" si="24"/>
        <v>-20</v>
      </c>
      <c r="D219">
        <f t="shared" si="25"/>
        <v>0</v>
      </c>
      <c r="E219">
        <f t="shared" si="28"/>
        <v>-0.99945941857981579</v>
      </c>
      <c r="F219">
        <f t="shared" si="26"/>
        <v>0.99972967275149727</v>
      </c>
      <c r="G219">
        <f t="shared" si="29"/>
        <v>87.996746450083464</v>
      </c>
      <c r="H219">
        <f t="shared" si="31"/>
        <v>1.029403782349358</v>
      </c>
    </row>
    <row r="220" spans="1:8" x14ac:dyDescent="0.3">
      <c r="A220">
        <f t="shared" si="30"/>
        <v>2.5399999999999898</v>
      </c>
      <c r="B220">
        <f t="shared" si="27"/>
        <v>20</v>
      </c>
      <c r="C220">
        <f t="shared" si="24"/>
        <v>-20</v>
      </c>
      <c r="D220">
        <f t="shared" si="25"/>
        <v>0</v>
      </c>
      <c r="E220">
        <f t="shared" si="28"/>
        <v>-0.99946366674740261</v>
      </c>
      <c r="F220">
        <f t="shared" si="26"/>
        <v>0.99973179740738594</v>
      </c>
      <c r="G220">
        <f t="shared" si="29"/>
        <v>88.336838024101496</v>
      </c>
      <c r="H220">
        <f t="shared" si="31"/>
        <v>1.0294038452110241</v>
      </c>
    </row>
    <row r="221" spans="1:8" x14ac:dyDescent="0.3">
      <c r="A221">
        <f t="shared" si="30"/>
        <v>2.5499999999999896</v>
      </c>
      <c r="B221">
        <f t="shared" si="27"/>
        <v>20</v>
      </c>
      <c r="C221">
        <f t="shared" si="24"/>
        <v>-20</v>
      </c>
      <c r="D221">
        <f t="shared" si="25"/>
        <v>0</v>
      </c>
      <c r="E221">
        <f t="shared" si="28"/>
        <v>-0.99946786503460872</v>
      </c>
      <c r="F221">
        <f t="shared" si="26"/>
        <v>0.99973389711193084</v>
      </c>
      <c r="G221">
        <f t="shared" si="29"/>
        <v>88.676928879604048</v>
      </c>
      <c r="H221">
        <f t="shared" si="31"/>
        <v>1.0294039073330059</v>
      </c>
    </row>
    <row r="222" spans="1:8" x14ac:dyDescent="0.3">
      <c r="A222">
        <f t="shared" si="30"/>
        <v>2.5599999999999894</v>
      </c>
      <c r="B222">
        <f t="shared" si="27"/>
        <v>20</v>
      </c>
      <c r="C222">
        <f t="shared" si="24"/>
        <v>-20</v>
      </c>
      <c r="D222">
        <f t="shared" si="25"/>
        <v>0</v>
      </c>
      <c r="E222">
        <f t="shared" si="28"/>
        <v>-0.99947201421929066</v>
      </c>
      <c r="F222">
        <f t="shared" si="26"/>
        <v>0.99973597225432009</v>
      </c>
      <c r="G222">
        <f t="shared" si="29"/>
        <v>89.017019025015657</v>
      </c>
      <c r="H222">
        <f t="shared" si="31"/>
        <v>1.0294039687268706</v>
      </c>
    </row>
    <row r="223" spans="1:8" x14ac:dyDescent="0.3">
      <c r="A223">
        <f t="shared" si="30"/>
        <v>2.5699999999999892</v>
      </c>
      <c r="B223">
        <f t="shared" si="27"/>
        <v>20</v>
      </c>
      <c r="C223">
        <f t="shared" si="24"/>
        <v>-20</v>
      </c>
      <c r="D223">
        <f t="shared" si="25"/>
        <v>0</v>
      </c>
      <c r="E223">
        <f t="shared" si="28"/>
        <v>-0.99947611506420142</v>
      </c>
      <c r="F223">
        <f t="shared" si="26"/>
        <v>0.9997380232161831</v>
      </c>
      <c r="G223">
        <f t="shared" si="29"/>
        <v>89.357108468629718</v>
      </c>
      <c r="H223">
        <f t="shared" si="31"/>
        <v>1.0294040294039468</v>
      </c>
    </row>
    <row r="224" spans="1:8" x14ac:dyDescent="0.3">
      <c r="A224">
        <f t="shared" si="30"/>
        <v>2.579999999999989</v>
      </c>
      <c r="B224">
        <f t="shared" si="27"/>
        <v>20</v>
      </c>
      <c r="C224">
        <f t="shared" si="24"/>
        <v>-20</v>
      </c>
      <c r="D224">
        <f t="shared" si="25"/>
        <v>0</v>
      </c>
      <c r="E224">
        <f t="shared" si="28"/>
        <v>-0.9994801683173401</v>
      </c>
      <c r="F224">
        <f t="shared" si="26"/>
        <v>0.99974005037176539</v>
      </c>
      <c r="G224">
        <f t="shared" si="29"/>
        <v>89.697197218610896</v>
      </c>
      <c r="H224">
        <f t="shared" si="31"/>
        <v>1.0294040893753564</v>
      </c>
    </row>
    <row r="225" spans="1:8" x14ac:dyDescent="0.3">
      <c r="A225">
        <f t="shared" si="30"/>
        <v>2.5899999999999888</v>
      </c>
      <c r="B225">
        <f t="shared" si="27"/>
        <v>20</v>
      </c>
      <c r="C225">
        <f t="shared" si="24"/>
        <v>-20</v>
      </c>
      <c r="D225">
        <f t="shared" si="25"/>
        <v>0</v>
      </c>
      <c r="E225">
        <f t="shared" si="28"/>
        <v>-0.99948417471229467</v>
      </c>
      <c r="F225">
        <f t="shared" si="26"/>
        <v>0.99974205408810057</v>
      </c>
      <c r="G225">
        <f t="shared" si="29"/>
        <v>90.037285282997757</v>
      </c>
      <c r="H225">
        <f t="shared" si="31"/>
        <v>1.0294041486519929</v>
      </c>
    </row>
    <row r="226" spans="1:8" x14ac:dyDescent="0.3">
      <c r="A226">
        <f t="shared" si="30"/>
        <v>2.5999999999999885</v>
      </c>
      <c r="B226">
        <f t="shared" si="27"/>
        <v>20</v>
      </c>
      <c r="C226">
        <f t="shared" si="24"/>
        <v>-20</v>
      </c>
      <c r="D226">
        <f t="shared" si="25"/>
        <v>0</v>
      </c>
      <c r="E226">
        <f t="shared" si="28"/>
        <v>-0.99948813496857147</v>
      </c>
      <c r="F226">
        <f t="shared" si="26"/>
        <v>0.99974403472517481</v>
      </c>
      <c r="G226">
        <f t="shared" si="29"/>
        <v>90.377372669705068</v>
      </c>
      <c r="H226">
        <f t="shared" si="31"/>
        <v>1.0294042072445517</v>
      </c>
    </row>
    <row r="227" spans="1:8" x14ac:dyDescent="0.3">
      <c r="A227">
        <f t="shared" si="30"/>
        <v>2.6099999999999883</v>
      </c>
      <c r="B227">
        <f t="shared" si="27"/>
        <v>20</v>
      </c>
      <c r="C227">
        <f t="shared" si="24"/>
        <v>-20</v>
      </c>
      <c r="D227">
        <f t="shared" si="25"/>
        <v>0</v>
      </c>
      <c r="E227">
        <f t="shared" si="28"/>
        <v>-0.99949204979192074</v>
      </c>
      <c r="F227">
        <f t="shared" si="26"/>
        <v>0.99974599263608988</v>
      </c>
      <c r="G227">
        <f t="shared" si="29"/>
        <v>90.717459386526215</v>
      </c>
      <c r="H227">
        <f t="shared" si="31"/>
        <v>1.0294042651635196</v>
      </c>
    </row>
    <row r="228" spans="1:8" x14ac:dyDescent="0.3">
      <c r="A228">
        <f t="shared" si="30"/>
        <v>2.6199999999999881</v>
      </c>
      <c r="B228">
        <f t="shared" si="27"/>
        <v>20</v>
      </c>
      <c r="C228">
        <f t="shared" si="24"/>
        <v>-20</v>
      </c>
      <c r="D228">
        <f t="shared" si="25"/>
        <v>0</v>
      </c>
      <c r="E228">
        <f t="shared" si="28"/>
        <v>-0.99949591987464936</v>
      </c>
      <c r="F228">
        <f t="shared" si="26"/>
        <v>0.99974792816722025</v>
      </c>
      <c r="G228">
        <f t="shared" si="29"/>
        <v>91.057545441135574</v>
      </c>
      <c r="H228">
        <f t="shared" si="31"/>
        <v>1.029404322419178</v>
      </c>
    </row>
    <row r="229" spans="1:8" x14ac:dyDescent="0.3">
      <c r="A229">
        <f t="shared" si="30"/>
        <v>2.6299999999999879</v>
      </c>
      <c r="B229">
        <f t="shared" si="27"/>
        <v>20</v>
      </c>
      <c r="C229">
        <f t="shared" si="24"/>
        <v>-20</v>
      </c>
      <c r="D229">
        <f t="shared" si="25"/>
        <v>0</v>
      </c>
      <c r="E229">
        <f t="shared" si="28"/>
        <v>-0.99949974589592794</v>
      </c>
      <c r="F229">
        <f t="shared" si="26"/>
        <v>0.999749841658366</v>
      </c>
      <c r="G229">
        <f t="shared" si="29"/>
        <v>91.397630841090674</v>
      </c>
      <c r="H229">
        <f t="shared" si="31"/>
        <v>1.0294043790216223</v>
      </c>
    </row>
    <row r="230" spans="1:8" x14ac:dyDescent="0.3">
      <c r="A230">
        <f t="shared" si="30"/>
        <v>2.6399999999999877</v>
      </c>
      <c r="B230">
        <f t="shared" si="27"/>
        <v>20</v>
      </c>
      <c r="C230">
        <f t="shared" si="24"/>
        <v>-20</v>
      </c>
      <c r="D230">
        <f t="shared" si="25"/>
        <v>0</v>
      </c>
      <c r="E230">
        <f t="shared" si="28"/>
        <v>-0.9995035285220879</v>
      </c>
      <c r="F230">
        <f t="shared" si="26"/>
        <v>0.99975173344290225</v>
      </c>
      <c r="G230">
        <f t="shared" si="29"/>
        <v>91.737715593834494</v>
      </c>
      <c r="H230">
        <f t="shared" si="31"/>
        <v>1.0294044349807492</v>
      </c>
    </row>
    <row r="231" spans="1:8" x14ac:dyDescent="0.3">
      <c r="A231">
        <f t="shared" si="30"/>
        <v>2.6499999999999875</v>
      </c>
      <c r="B231">
        <f t="shared" si="27"/>
        <v>20</v>
      </c>
      <c r="C231">
        <f t="shared" si="24"/>
        <v>-20</v>
      </c>
      <c r="D231">
        <f t="shared" si="25"/>
        <v>0</v>
      </c>
      <c r="E231">
        <f t="shared" si="28"/>
        <v>-0.99950726840691251</v>
      </c>
      <c r="F231">
        <f t="shared" si="26"/>
        <v>0.99975360384792433</v>
      </c>
      <c r="G231">
        <f t="shared" si="29"/>
        <v>92.077799706697562</v>
      </c>
      <c r="H231">
        <f t="shared" si="31"/>
        <v>1.0294044903062738</v>
      </c>
    </row>
    <row r="232" spans="1:8" x14ac:dyDescent="0.3">
      <c r="A232">
        <f t="shared" si="30"/>
        <v>2.6599999999999873</v>
      </c>
      <c r="B232">
        <f t="shared" si="27"/>
        <v>20</v>
      </c>
      <c r="C232">
        <f t="shared" ref="C232:C295" si="32">$C$6+$D$6*A232*SIN($E$6/180*PI())-$D$8*A232*SIN($E$8/180*PI())-$C$7</f>
        <v>-20</v>
      </c>
      <c r="D232">
        <f t="shared" ref="D232:D295" si="33">TAN($E$7/180*PI())*(B232*TAN($E$7/180*PI())-C232)/$D$9/A232/(TAN($E$7/180*PI())*TAN($E$7/180*PI())+1)</f>
        <v>0</v>
      </c>
      <c r="E232">
        <f t="shared" si="28"/>
        <v>-0.99951096619191937</v>
      </c>
      <c r="F232">
        <f t="shared" ref="F232:F295" si="34">-D232+SQRT(D232*D232-E232)</f>
        <v>0.99975545319438963</v>
      </c>
      <c r="G232">
        <f t="shared" si="29"/>
        <v>92.41788318690017</v>
      </c>
      <c r="H232">
        <f t="shared" si="31"/>
        <v>1.0294045450077205</v>
      </c>
    </row>
    <row r="233" spans="1:8" x14ac:dyDescent="0.3">
      <c r="A233">
        <f t="shared" si="30"/>
        <v>2.6699999999999871</v>
      </c>
      <c r="B233">
        <f t="shared" si="27"/>
        <v>20</v>
      </c>
      <c r="C233">
        <f t="shared" si="32"/>
        <v>-20</v>
      </c>
      <c r="D233">
        <f t="shared" si="33"/>
        <v>0</v>
      </c>
      <c r="E233">
        <f t="shared" si="28"/>
        <v>-0.99951462250663392</v>
      </c>
      <c r="F233">
        <f t="shared" si="34"/>
        <v>0.99975728179725398</v>
      </c>
      <c r="G233">
        <f t="shared" si="29"/>
        <v>92.757966041554283</v>
      </c>
      <c r="H233">
        <f t="shared" si="31"/>
        <v>1.0294045990944485</v>
      </c>
    </row>
    <row r="234" spans="1:8" x14ac:dyDescent="0.3">
      <c r="A234">
        <f t="shared" si="30"/>
        <v>2.6799999999999868</v>
      </c>
      <c r="B234">
        <f t="shared" si="27"/>
        <v>20</v>
      </c>
      <c r="C234">
        <f t="shared" si="32"/>
        <v>-20</v>
      </c>
      <c r="D234">
        <f t="shared" si="33"/>
        <v>0</v>
      </c>
      <c r="E234">
        <f t="shared" si="28"/>
        <v>-0.99951823796886041</v>
      </c>
      <c r="F234">
        <f t="shared" si="34"/>
        <v>0.99975908996560792</v>
      </c>
      <c r="G234">
        <f t="shared" si="29"/>
        <v>93.098048277665754</v>
      </c>
      <c r="H234">
        <f t="shared" si="31"/>
        <v>1.029404652575626</v>
      </c>
    </row>
    <row r="235" spans="1:8" x14ac:dyDescent="0.3">
      <c r="A235">
        <f t="shared" si="30"/>
        <v>2.6899999999999866</v>
      </c>
      <c r="B235">
        <f t="shared" si="27"/>
        <v>20</v>
      </c>
      <c r="C235">
        <f t="shared" si="32"/>
        <v>-20</v>
      </c>
      <c r="D235">
        <f t="shared" si="33"/>
        <v>0</v>
      </c>
      <c r="E235">
        <f t="shared" si="28"/>
        <v>-0.99952181318493993</v>
      </c>
      <c r="F235">
        <f t="shared" si="34"/>
        <v>0.99976087800280522</v>
      </c>
      <c r="G235">
        <f t="shared" si="29"/>
        <v>93.438129902136112</v>
      </c>
      <c r="H235">
        <f t="shared" si="31"/>
        <v>1.0294047054602664</v>
      </c>
    </row>
    <row r="236" spans="1:8" x14ac:dyDescent="0.3">
      <c r="A236">
        <f t="shared" si="30"/>
        <v>2.6999999999999864</v>
      </c>
      <c r="B236">
        <f t="shared" si="27"/>
        <v>20</v>
      </c>
      <c r="C236">
        <f t="shared" si="32"/>
        <v>-20</v>
      </c>
      <c r="D236">
        <f t="shared" si="33"/>
        <v>0</v>
      </c>
      <c r="E236">
        <f t="shared" si="28"/>
        <v>-0.99952534875000587</v>
      </c>
      <c r="F236">
        <f t="shared" si="34"/>
        <v>0.99976264620659128</v>
      </c>
      <c r="G236">
        <f t="shared" si="29"/>
        <v>93.778210921764611</v>
      </c>
      <c r="H236">
        <f t="shared" si="31"/>
        <v>1.0294047577572065</v>
      </c>
    </row>
    <row r="237" spans="1:8" x14ac:dyDescent="0.3">
      <c r="A237">
        <f t="shared" si="30"/>
        <v>2.7099999999999862</v>
      </c>
      <c r="B237">
        <f t="shared" si="27"/>
        <v>20</v>
      </c>
      <c r="C237">
        <f t="shared" si="32"/>
        <v>-20</v>
      </c>
      <c r="D237">
        <f t="shared" si="33"/>
        <v>0</v>
      </c>
      <c r="E237">
        <f t="shared" si="28"/>
        <v>-0.99952884524823238</v>
      </c>
      <c r="F237">
        <f t="shared" si="34"/>
        <v>0.99976439486922741</v>
      </c>
      <c r="G237">
        <f t="shared" si="29"/>
        <v>94.118291343250149</v>
      </c>
      <c r="H237">
        <f t="shared" si="31"/>
        <v>1.0294048094751171</v>
      </c>
    </row>
    <row r="238" spans="1:8" x14ac:dyDescent="0.3">
      <c r="A238">
        <f t="shared" si="30"/>
        <v>2.719999999999986</v>
      </c>
      <c r="B238">
        <f t="shared" si="27"/>
        <v>20</v>
      </c>
      <c r="C238">
        <f t="shared" si="32"/>
        <v>-20</v>
      </c>
      <c r="D238">
        <f t="shared" si="33"/>
        <v>0</v>
      </c>
      <c r="E238">
        <f t="shared" si="28"/>
        <v>-0.99953230325307407</v>
      </c>
      <c r="F238">
        <f t="shared" si="34"/>
        <v>0.99976612427761025</v>
      </c>
      <c r="G238">
        <f t="shared" si="29"/>
        <v>94.458371173192916</v>
      </c>
      <c r="H238">
        <f t="shared" si="31"/>
        <v>1.0294048606225272</v>
      </c>
    </row>
    <row r="239" spans="1:8" x14ac:dyDescent="0.3">
      <c r="A239">
        <f t="shared" si="30"/>
        <v>2.7299999999999858</v>
      </c>
      <c r="B239">
        <f t="shared" si="27"/>
        <v>20</v>
      </c>
      <c r="C239">
        <f t="shared" si="32"/>
        <v>-20</v>
      </c>
      <c r="D239">
        <f t="shared" si="33"/>
        <v>0</v>
      </c>
      <c r="E239">
        <f t="shared" si="28"/>
        <v>-0.99953572332750251</v>
      </c>
      <c r="F239">
        <f t="shared" si="34"/>
        <v>0.99976783471339115</v>
      </c>
      <c r="G239">
        <f t="shared" si="29"/>
        <v>94.798450418096479</v>
      </c>
      <c r="H239">
        <f t="shared" si="31"/>
        <v>1.0294049112077848</v>
      </c>
    </row>
    <row r="240" spans="1:8" x14ac:dyDescent="0.3">
      <c r="A240">
        <f t="shared" si="30"/>
        <v>2.7399999999999856</v>
      </c>
      <c r="B240">
        <f t="shared" si="27"/>
        <v>20</v>
      </c>
      <c r="C240">
        <f t="shared" si="32"/>
        <v>-20</v>
      </c>
      <c r="D240">
        <f t="shared" si="33"/>
        <v>0</v>
      </c>
      <c r="E240">
        <f t="shared" si="28"/>
        <v>-0.99953910602423435</v>
      </c>
      <c r="F240">
        <f t="shared" si="34"/>
        <v>0.99976952645308925</v>
      </c>
      <c r="G240">
        <f t="shared" si="29"/>
        <v>95.13852908436931</v>
      </c>
      <c r="H240">
        <f t="shared" si="31"/>
        <v>1.029404961239107</v>
      </c>
    </row>
    <row r="241" spans="1:8" x14ac:dyDescent="0.3">
      <c r="A241">
        <f t="shared" si="30"/>
        <v>2.7499999999999853</v>
      </c>
      <c r="B241">
        <f t="shared" si="27"/>
        <v>20</v>
      </c>
      <c r="C241">
        <f t="shared" si="32"/>
        <v>-20</v>
      </c>
      <c r="D241">
        <f t="shared" si="33"/>
        <v>0</v>
      </c>
      <c r="E241">
        <f t="shared" si="28"/>
        <v>-0.99954245188595603</v>
      </c>
      <c r="F241">
        <f t="shared" si="34"/>
        <v>0.99977119976820494</v>
      </c>
      <c r="G241">
        <f t="shared" si="29"/>
        <v>95.478607178326655</v>
      </c>
      <c r="H241">
        <f t="shared" si="31"/>
        <v>1.0294050107245487</v>
      </c>
    </row>
    <row r="242" spans="1:8" x14ac:dyDescent="0.3">
      <c r="A242">
        <f t="shared" si="30"/>
        <v>2.7599999999999851</v>
      </c>
      <c r="B242">
        <f t="shared" si="27"/>
        <v>20</v>
      </c>
      <c r="C242">
        <f t="shared" si="32"/>
        <v>-20</v>
      </c>
      <c r="D242">
        <f t="shared" si="33"/>
        <v>0</v>
      </c>
      <c r="E242">
        <f t="shared" si="28"/>
        <v>-0.99954576144553964</v>
      </c>
      <c r="F242">
        <f t="shared" si="34"/>
        <v>0.9997728549253273</v>
      </c>
      <c r="G242">
        <f t="shared" si="29"/>
        <v>95.818684706192215</v>
      </c>
      <c r="H242">
        <f t="shared" si="31"/>
        <v>1.0294050596720199</v>
      </c>
    </row>
    <row r="243" spans="1:8" x14ac:dyDescent="0.3">
      <c r="A243">
        <f t="shared" si="30"/>
        <v>2.7699999999999849</v>
      </c>
      <c r="B243">
        <f t="shared" si="27"/>
        <v>20</v>
      </c>
      <c r="C243">
        <f t="shared" si="32"/>
        <v>-20</v>
      </c>
      <c r="D243">
        <f t="shared" si="33"/>
        <v>0</v>
      </c>
      <c r="E243">
        <f t="shared" si="28"/>
        <v>-0.99954903522625638</v>
      </c>
      <c r="F243">
        <f t="shared" si="34"/>
        <v>0.99977449218624115</v>
      </c>
      <c r="G243">
        <f t="shared" si="29"/>
        <v>96.158761674099679</v>
      </c>
      <c r="H243">
        <f t="shared" si="31"/>
        <v>1.0294051080892983</v>
      </c>
    </row>
    <row r="244" spans="1:8" x14ac:dyDescent="0.3">
      <c r="A244">
        <f t="shared" si="30"/>
        <v>2.7799999999999847</v>
      </c>
      <c r="B244">
        <f t="shared" si="27"/>
        <v>20</v>
      </c>
      <c r="C244">
        <f t="shared" si="32"/>
        <v>-20</v>
      </c>
      <c r="D244">
        <f t="shared" si="33"/>
        <v>0</v>
      </c>
      <c r="E244">
        <f t="shared" si="28"/>
        <v>-0.99955227374198341</v>
      </c>
      <c r="F244">
        <f t="shared" si="34"/>
        <v>0.9997761118080305</v>
      </c>
      <c r="G244">
        <f t="shared" si="29"/>
        <v>96.498838088094516</v>
      </c>
      <c r="H244">
        <f t="shared" si="31"/>
        <v>1.0294051559840067</v>
      </c>
    </row>
    <row r="245" spans="1:8" x14ac:dyDescent="0.3">
      <c r="A245">
        <f t="shared" si="30"/>
        <v>2.7899999999999845</v>
      </c>
      <c r="B245">
        <f t="shared" si="27"/>
        <v>20</v>
      </c>
      <c r="C245">
        <f t="shared" si="32"/>
        <v>-20</v>
      </c>
      <c r="D245">
        <f t="shared" si="33"/>
        <v>0</v>
      </c>
      <c r="E245">
        <f t="shared" si="28"/>
        <v>-0.99955547749740403</v>
      </c>
      <c r="F245">
        <f t="shared" si="34"/>
        <v>0.99977771404317872</v>
      </c>
      <c r="G245">
        <f t="shared" si="29"/>
        <v>96.838913954135393</v>
      </c>
      <c r="H245">
        <f t="shared" si="31"/>
        <v>1.0294052033636454</v>
      </c>
    </row>
    <row r="246" spans="1:8" x14ac:dyDescent="0.3">
      <c r="A246">
        <f t="shared" si="30"/>
        <v>2.7999999999999843</v>
      </c>
      <c r="B246">
        <f t="shared" si="27"/>
        <v>20</v>
      </c>
      <c r="C246">
        <f t="shared" si="32"/>
        <v>-20</v>
      </c>
      <c r="D246">
        <f t="shared" si="33"/>
        <v>0</v>
      </c>
      <c r="E246">
        <f t="shared" si="28"/>
        <v>-0.99955864698820707</v>
      </c>
      <c r="F246">
        <f t="shared" si="34"/>
        <v>0.99977929913966868</v>
      </c>
      <c r="G246">
        <f t="shared" si="29"/>
        <v>97.178989278095926</v>
      </c>
      <c r="H246">
        <f t="shared" si="31"/>
        <v>1.0294052502355635</v>
      </c>
    </row>
    <row r="247" spans="1:8" x14ac:dyDescent="0.3">
      <c r="A247">
        <f t="shared" si="30"/>
        <v>2.8099999999999841</v>
      </c>
      <c r="B247">
        <f t="shared" si="27"/>
        <v>20</v>
      </c>
      <c r="C247">
        <f t="shared" si="32"/>
        <v>-20</v>
      </c>
      <c r="D247">
        <f t="shared" si="33"/>
        <v>0</v>
      </c>
      <c r="E247">
        <f t="shared" si="28"/>
        <v>-0.9995617827012756</v>
      </c>
      <c r="F247">
        <f t="shared" si="34"/>
        <v>0.99978086734107674</v>
      </c>
      <c r="G247">
        <f t="shared" si="29"/>
        <v>97.519064065765946</v>
      </c>
      <c r="H247">
        <f t="shared" si="31"/>
        <v>1.0294052966070009</v>
      </c>
    </row>
    <row r="248" spans="1:8" x14ac:dyDescent="0.3">
      <c r="A248">
        <f t="shared" si="30"/>
        <v>2.8199999999999839</v>
      </c>
      <c r="B248">
        <f t="shared" si="27"/>
        <v>20</v>
      </c>
      <c r="C248">
        <f t="shared" si="32"/>
        <v>-20</v>
      </c>
      <c r="D248">
        <f t="shared" si="33"/>
        <v>0</v>
      </c>
      <c r="E248">
        <f t="shared" si="28"/>
        <v>-0.99956488511487629</v>
      </c>
      <c r="F248">
        <f t="shared" si="34"/>
        <v>0.99978241888666775</v>
      </c>
      <c r="G248">
        <f t="shared" si="29"/>
        <v>97.859138322853156</v>
      </c>
      <c r="H248">
        <f t="shared" si="31"/>
        <v>1.0294053424850542</v>
      </c>
    </row>
    <row r="249" spans="1:8" x14ac:dyDescent="0.3">
      <c r="A249">
        <f t="shared" si="30"/>
        <v>2.8299999999999836</v>
      </c>
      <c r="B249">
        <f t="shared" si="27"/>
        <v>20</v>
      </c>
      <c r="C249">
        <f t="shared" si="32"/>
        <v>-20</v>
      </c>
      <c r="D249">
        <f t="shared" si="33"/>
        <v>0</v>
      </c>
      <c r="E249">
        <f t="shared" si="28"/>
        <v>-0.99956795469884041</v>
      </c>
      <c r="F249">
        <f t="shared" si="34"/>
        <v>0.99978395401148568</v>
      </c>
      <c r="G249">
        <f t="shared" si="29"/>
        <v>98.199212054984599</v>
      </c>
      <c r="H249">
        <f t="shared" si="31"/>
        <v>1.0294053878766933</v>
      </c>
    </row>
    <row r="250" spans="1:8" x14ac:dyDescent="0.3">
      <c r="A250">
        <f t="shared" si="30"/>
        <v>2.8399999999999834</v>
      </c>
      <c r="B250">
        <f t="shared" si="27"/>
        <v>20</v>
      </c>
      <c r="C250">
        <f t="shared" si="32"/>
        <v>-20</v>
      </c>
      <c r="D250">
        <f t="shared" si="33"/>
        <v>0</v>
      </c>
      <c r="E250">
        <f t="shared" si="28"/>
        <v>-0.99957099191474197</v>
      </c>
      <c r="F250">
        <f t="shared" si="34"/>
        <v>0.9997854729464426</v>
      </c>
      <c r="G250">
        <f t="shared" si="29"/>
        <v>98.539285267707925</v>
      </c>
      <c r="H250">
        <f t="shared" si="31"/>
        <v>1.0294054327887787</v>
      </c>
    </row>
    <row r="251" spans="1:8" x14ac:dyDescent="0.3">
      <c r="A251">
        <f t="shared" si="30"/>
        <v>2.8499999999999832</v>
      </c>
      <c r="B251">
        <f t="shared" si="27"/>
        <v>20</v>
      </c>
      <c r="C251">
        <f t="shared" si="32"/>
        <v>-20</v>
      </c>
      <c r="D251">
        <f t="shared" si="33"/>
        <v>0</v>
      </c>
      <c r="E251">
        <f t="shared" si="28"/>
        <v>-0.99957399721607176</v>
      </c>
      <c r="F251">
        <f t="shared" si="34"/>
        <v>0.99978697591840626</v>
      </c>
      <c r="G251">
        <f t="shared" si="29"/>
        <v>98.879357966493004</v>
      </c>
      <c r="H251">
        <f t="shared" si="31"/>
        <v>1.0294054772280312</v>
      </c>
    </row>
    <row r="252" spans="1:8" x14ac:dyDescent="0.3">
      <c r="A252">
        <f t="shared" si="30"/>
        <v>2.859999999999983</v>
      </c>
      <c r="B252">
        <f t="shared" si="27"/>
        <v>20</v>
      </c>
      <c r="C252">
        <f t="shared" si="32"/>
        <v>-20</v>
      </c>
      <c r="D252">
        <f t="shared" si="33"/>
        <v>0</v>
      </c>
      <c r="E252">
        <f t="shared" si="28"/>
        <v>-0.99957697104840615</v>
      </c>
      <c r="F252">
        <f t="shared" si="34"/>
        <v>0.99978846315028369</v>
      </c>
      <c r="G252">
        <f t="shared" si="29"/>
        <v>99.219430156733011</v>
      </c>
      <c r="H252">
        <f t="shared" si="31"/>
        <v>1.0294055212010786</v>
      </c>
    </row>
    <row r="253" spans="1:8" x14ac:dyDescent="0.3">
      <c r="A253">
        <f t="shared" si="30"/>
        <v>2.8699999999999828</v>
      </c>
      <c r="B253">
        <f t="shared" si="27"/>
        <v>20</v>
      </c>
      <c r="C253">
        <f t="shared" si="32"/>
        <v>-20</v>
      </c>
      <c r="D253">
        <f t="shared" si="33"/>
        <v>0</v>
      </c>
      <c r="E253">
        <f t="shared" si="28"/>
        <v>-0.99957991384957234</v>
      </c>
      <c r="F253">
        <f t="shared" si="34"/>
        <v>0.9997899348611049</v>
      </c>
      <c r="G253">
        <f t="shared" si="29"/>
        <v>99.559501843746034</v>
      </c>
      <c r="H253">
        <f t="shared" si="31"/>
        <v>1.0294055647144094</v>
      </c>
    </row>
    <row r="254" spans="1:8" x14ac:dyDescent="0.3">
      <c r="A254">
        <f t="shared" si="30"/>
        <v>2.8799999999999826</v>
      </c>
      <c r="B254">
        <f t="shared" si="27"/>
        <v>20</v>
      </c>
      <c r="C254">
        <f t="shared" si="32"/>
        <v>-20</v>
      </c>
      <c r="D254">
        <f t="shared" si="33"/>
        <v>0</v>
      </c>
      <c r="E254">
        <f t="shared" si="28"/>
        <v>-0.99958282604980986</v>
      </c>
      <c r="F254">
        <f t="shared" si="34"/>
        <v>0.99979139126610295</v>
      </c>
      <c r="G254">
        <f t="shared" si="29"/>
        <v>99.899573032776203</v>
      </c>
      <c r="H254">
        <f t="shared" si="31"/>
        <v>1.029405607774414</v>
      </c>
    </row>
    <row r="255" spans="1:8" x14ac:dyDescent="0.3">
      <c r="A255">
        <f t="shared" si="30"/>
        <v>2.8899999999999824</v>
      </c>
      <c r="B255">
        <f t="shared" si="27"/>
        <v>20</v>
      </c>
      <c r="C255">
        <f t="shared" si="32"/>
        <v>-20</v>
      </c>
      <c r="D255">
        <f t="shared" si="33"/>
        <v>0</v>
      </c>
      <c r="E255">
        <f t="shared" si="28"/>
        <v>-0.99958570807192715</v>
      </c>
      <c r="F255">
        <f t="shared" si="34"/>
        <v>0.99979283257679297</v>
      </c>
      <c r="G255">
        <f t="shared" si="29"/>
        <v>100.23964372899508</v>
      </c>
      <c r="H255">
        <f t="shared" si="31"/>
        <v>1.0294056503873643</v>
      </c>
    </row>
    <row r="256" spans="1:8" x14ac:dyDescent="0.3">
      <c r="A256">
        <f t="shared" si="30"/>
        <v>2.8999999999999821</v>
      </c>
      <c r="B256">
        <f t="shared" si="27"/>
        <v>20</v>
      </c>
      <c r="C256">
        <f t="shared" si="32"/>
        <v>-20</v>
      </c>
      <c r="D256">
        <f t="shared" si="33"/>
        <v>0</v>
      </c>
      <c r="E256">
        <f t="shared" si="28"/>
        <v>-0.99958856033145604</v>
      </c>
      <c r="F256">
        <f t="shared" si="34"/>
        <v>0.99979425900104868</v>
      </c>
      <c r="G256">
        <f t="shared" si="29"/>
        <v>100.5797139375028</v>
      </c>
      <c r="H256">
        <f t="shared" si="31"/>
        <v>1.029405692559431</v>
      </c>
    </row>
    <row r="257" spans="1:8" x14ac:dyDescent="0.3">
      <c r="A257">
        <f t="shared" si="30"/>
        <v>2.9099999999999819</v>
      </c>
      <c r="B257">
        <f t="shared" si="27"/>
        <v>20</v>
      </c>
      <c r="C257">
        <f t="shared" si="32"/>
        <v>-20</v>
      </c>
      <c r="D257">
        <f t="shared" si="33"/>
        <v>0</v>
      </c>
      <c r="E257">
        <f t="shared" si="28"/>
        <v>-0.99959138323679964</v>
      </c>
      <c r="F257">
        <f t="shared" si="34"/>
        <v>0.99979567074317721</v>
      </c>
      <c r="G257">
        <f t="shared" si="29"/>
        <v>100.91978366332934</v>
      </c>
      <c r="H257">
        <f t="shared" si="31"/>
        <v>1.0294057342966794</v>
      </c>
    </row>
    <row r="258" spans="1:8" x14ac:dyDescent="0.3">
      <c r="A258">
        <f t="shared" si="30"/>
        <v>2.9199999999999817</v>
      </c>
      <c r="B258">
        <f t="shared" si="27"/>
        <v>20</v>
      </c>
      <c r="C258">
        <f t="shared" si="32"/>
        <v>-20</v>
      </c>
      <c r="D258">
        <f t="shared" si="33"/>
        <v>0</v>
      </c>
      <c r="E258">
        <f t="shared" si="28"/>
        <v>-0.99959417718938159</v>
      </c>
      <c r="F258">
        <f t="shared" si="34"/>
        <v>0.99979706800399326</v>
      </c>
      <c r="G258">
        <f t="shared" si="29"/>
        <v>101.25985291143584</v>
      </c>
      <c r="H258">
        <f t="shared" si="31"/>
        <v>1.0294057756050556</v>
      </c>
    </row>
    <row r="259" spans="1:8" x14ac:dyDescent="0.3">
      <c r="A259">
        <f t="shared" si="30"/>
        <v>2.9299999999999815</v>
      </c>
      <c r="B259">
        <f t="shared" si="27"/>
        <v>20</v>
      </c>
      <c r="C259">
        <f t="shared" si="32"/>
        <v>-20</v>
      </c>
      <c r="D259">
        <f t="shared" si="33"/>
        <v>0</v>
      </c>
      <c r="E259">
        <f t="shared" si="28"/>
        <v>-0.99959694258378573</v>
      </c>
      <c r="F259">
        <f t="shared" si="34"/>
        <v>0.99979845098088926</v>
      </c>
      <c r="G259">
        <f t="shared" si="29"/>
        <v>101.59992168671556</v>
      </c>
      <c r="H259">
        <f t="shared" si="31"/>
        <v>1.0294058164904274</v>
      </c>
    </row>
    <row r="260" spans="1:8" x14ac:dyDescent="0.3">
      <c r="A260">
        <f t="shared" si="30"/>
        <v>2.9399999999999813</v>
      </c>
      <c r="B260">
        <f t="shared" si="27"/>
        <v>20</v>
      </c>
      <c r="C260">
        <f t="shared" si="32"/>
        <v>-20</v>
      </c>
      <c r="D260">
        <f t="shared" si="33"/>
        <v>0</v>
      </c>
      <c r="E260">
        <f t="shared" si="28"/>
        <v>-0.99959967980789755</v>
      </c>
      <c r="F260">
        <f t="shared" si="34"/>
        <v>0.99979981986790611</v>
      </c>
      <c r="G260">
        <f t="shared" si="29"/>
        <v>101.93998999399527</v>
      </c>
      <c r="H260">
        <f t="shared" si="31"/>
        <v>1.0294058569585396</v>
      </c>
    </row>
    <row r="261" spans="1:8" x14ac:dyDescent="0.3">
      <c r="A261">
        <f t="shared" si="30"/>
        <v>2.9499999999999811</v>
      </c>
      <c r="B261">
        <f t="shared" si="27"/>
        <v>20</v>
      </c>
      <c r="C261">
        <f t="shared" si="32"/>
        <v>-20</v>
      </c>
      <c r="D261">
        <f t="shared" si="33"/>
        <v>0</v>
      </c>
      <c r="E261">
        <f t="shared" si="28"/>
        <v>-0.99960238924303857</v>
      </c>
      <c r="F261">
        <f t="shared" si="34"/>
        <v>0.99980117485580033</v>
      </c>
      <c r="G261">
        <f t="shared" si="29"/>
        <v>102.28005783803613</v>
      </c>
      <c r="H261">
        <f t="shared" si="31"/>
        <v>1.0294058970150624</v>
      </c>
    </row>
    <row r="262" spans="1:8" x14ac:dyDescent="0.3">
      <c r="A262">
        <f t="shared" si="30"/>
        <v>2.9599999999999809</v>
      </c>
      <c r="B262">
        <f t="shared" si="27"/>
        <v>20</v>
      </c>
      <c r="C262">
        <f t="shared" si="32"/>
        <v>-20</v>
      </c>
      <c r="D262">
        <f t="shared" si="33"/>
        <v>0</v>
      </c>
      <c r="E262">
        <f t="shared" si="28"/>
        <v>-0.99960507126410059</v>
      </c>
      <c r="F262">
        <f t="shared" si="34"/>
        <v>0.99980251613211124</v>
      </c>
      <c r="G262">
        <f t="shared" si="29"/>
        <v>102.62012522353503</v>
      </c>
      <c r="H262">
        <f t="shared" si="31"/>
        <v>1.0294059366655501</v>
      </c>
    </row>
    <row r="263" spans="1:8" x14ac:dyDescent="0.3">
      <c r="A263">
        <f t="shared" si="30"/>
        <v>2.9699999999999807</v>
      </c>
      <c r="B263">
        <f t="shared" si="27"/>
        <v>20</v>
      </c>
      <c r="C263">
        <f t="shared" si="32"/>
        <v>-20</v>
      </c>
      <c r="D263">
        <f t="shared" si="33"/>
        <v>0</v>
      </c>
      <c r="E263">
        <f t="shared" si="28"/>
        <v>-0.99960772623967442</v>
      </c>
      <c r="F263">
        <f t="shared" si="34"/>
        <v>0.99980384388122578</v>
      </c>
      <c r="G263">
        <f t="shared" si="29"/>
        <v>102.96019215512551</v>
      </c>
      <c r="H263">
        <f t="shared" si="31"/>
        <v>1.0294059759154766</v>
      </c>
    </row>
    <row r="264" spans="1:8" x14ac:dyDescent="0.3">
      <c r="A264">
        <f t="shared" si="30"/>
        <v>2.9799999999999804</v>
      </c>
      <c r="B264">
        <f t="shared" si="27"/>
        <v>20</v>
      </c>
      <c r="C264">
        <f t="shared" si="32"/>
        <v>-20</v>
      </c>
      <c r="D264">
        <f t="shared" si="33"/>
        <v>0</v>
      </c>
      <c r="E264">
        <f t="shared" si="28"/>
        <v>-0.99961035453217695</v>
      </c>
      <c r="F264">
        <f t="shared" si="34"/>
        <v>0.99980515828444139</v>
      </c>
      <c r="G264">
        <f t="shared" si="29"/>
        <v>103.30025863737892</v>
      </c>
      <c r="H264">
        <f t="shared" si="31"/>
        <v>1.0294060147702182</v>
      </c>
    </row>
    <row r="265" spans="1:8" x14ac:dyDescent="0.3">
      <c r="A265">
        <f t="shared" si="30"/>
        <v>2.9899999999999802</v>
      </c>
      <c r="B265">
        <f t="shared" si="27"/>
        <v>20</v>
      </c>
      <c r="C265">
        <f t="shared" si="32"/>
        <v>-20</v>
      </c>
      <c r="D265">
        <f t="shared" si="33"/>
        <v>0</v>
      </c>
      <c r="E265">
        <f t="shared" si="28"/>
        <v>-0.99961295649797477</v>
      </c>
      <c r="F265">
        <f t="shared" si="34"/>
        <v>0.99980645952002867</v>
      </c>
      <c r="G265">
        <f t="shared" si="29"/>
        <v>103.64032467480544</v>
      </c>
      <c r="H265">
        <f t="shared" si="31"/>
        <v>1.0294060532350586</v>
      </c>
    </row>
    <row r="266" spans="1:8" x14ac:dyDescent="0.3">
      <c r="A266">
        <f t="shared" si="30"/>
        <v>2.99999999999998</v>
      </c>
      <c r="B266">
        <f t="shared" si="27"/>
        <v>20</v>
      </c>
      <c r="C266">
        <f t="shared" si="32"/>
        <v>-20</v>
      </c>
      <c r="D266">
        <f t="shared" si="33"/>
        <v>0</v>
      </c>
      <c r="E266">
        <f t="shared" si="28"/>
        <v>-0.99961553248750468</v>
      </c>
      <c r="F266">
        <f t="shared" si="34"/>
        <v>0.99980774776329107</v>
      </c>
      <c r="G266">
        <f t="shared" si="29"/>
        <v>103.980390271855</v>
      </c>
      <c r="H266">
        <f t="shared" si="31"/>
        <v>1.0294060913152072</v>
      </c>
    </row>
    <row r="267" spans="1:8" x14ac:dyDescent="0.3">
      <c r="A267">
        <f t="shared" si="30"/>
        <v>3.0099999999999798</v>
      </c>
      <c r="B267">
        <f t="shared" si="27"/>
        <v>20</v>
      </c>
      <c r="C267">
        <f t="shared" si="32"/>
        <v>-20</v>
      </c>
      <c r="D267">
        <f t="shared" si="33"/>
        <v>0</v>
      </c>
      <c r="E267">
        <f t="shared" si="28"/>
        <v>-0.99961808284539277</v>
      </c>
      <c r="F267">
        <f t="shared" si="34"/>
        <v>0.99980902318662479</v>
      </c>
      <c r="G267">
        <f t="shared" si="29"/>
        <v>104.32045543291849</v>
      </c>
      <c r="H267">
        <f t="shared" si="31"/>
        <v>1.0294061290157646</v>
      </c>
    </row>
    <row r="268" spans="1:8" x14ac:dyDescent="0.3">
      <c r="A268">
        <f t="shared" si="30"/>
        <v>3.0199999999999796</v>
      </c>
      <c r="B268">
        <f t="shared" si="27"/>
        <v>20</v>
      </c>
      <c r="C268">
        <f t="shared" si="32"/>
        <v>-20</v>
      </c>
      <c r="D268">
        <f t="shared" si="33"/>
        <v>0</v>
      </c>
      <c r="E268">
        <f t="shared" si="28"/>
        <v>-0.99962060791056773</v>
      </c>
      <c r="F268">
        <f t="shared" si="34"/>
        <v>0.99981028595957533</v>
      </c>
      <c r="G268">
        <f t="shared" si="29"/>
        <v>104.6605201623285</v>
      </c>
      <c r="H268">
        <f t="shared" si="31"/>
        <v>1.0294061663417706</v>
      </c>
    </row>
    <row r="269" spans="1:8" x14ac:dyDescent="0.3">
      <c r="A269">
        <f t="shared" si="30"/>
        <v>3.0299999999999794</v>
      </c>
      <c r="B269">
        <f t="shared" si="27"/>
        <v>20</v>
      </c>
      <c r="C269">
        <f t="shared" si="32"/>
        <v>-20</v>
      </c>
      <c r="D269">
        <f t="shared" si="33"/>
        <v>0</v>
      </c>
      <c r="E269">
        <f t="shared" si="28"/>
        <v>-0.99962310801637566</v>
      </c>
      <c r="F269">
        <f t="shared" si="34"/>
        <v>0.99981153624889507</v>
      </c>
      <c r="G269">
        <f t="shared" si="29"/>
        <v>105.00058446436046</v>
      </c>
      <c r="H269">
        <f t="shared" si="31"/>
        <v>1.029406203298163</v>
      </c>
    </row>
    <row r="270" spans="1:8" x14ac:dyDescent="0.3">
      <c r="A270">
        <f t="shared" si="30"/>
        <v>3.0399999999999792</v>
      </c>
      <c r="B270">
        <f t="shared" si="27"/>
        <v>20</v>
      </c>
      <c r="C270">
        <f t="shared" si="32"/>
        <v>-20</v>
      </c>
      <c r="D270">
        <f t="shared" si="33"/>
        <v>0</v>
      </c>
      <c r="E270">
        <f t="shared" si="28"/>
        <v>-0.9996255834906882</v>
      </c>
      <c r="F270">
        <f t="shared" si="34"/>
        <v>0.99981277421859749</v>
      </c>
      <c r="G270">
        <f t="shared" si="29"/>
        <v>105.34064834323354</v>
      </c>
      <c r="H270">
        <f t="shared" si="31"/>
        <v>1.0294062398898061</v>
      </c>
    </row>
    <row r="271" spans="1:8" x14ac:dyDescent="0.3">
      <c r="A271">
        <f t="shared" si="30"/>
        <v>3.049999999999979</v>
      </c>
      <c r="B271">
        <f t="shared" si="27"/>
        <v>20</v>
      </c>
      <c r="C271">
        <f t="shared" si="32"/>
        <v>-20</v>
      </c>
      <c r="D271">
        <f t="shared" si="33"/>
        <v>0</v>
      </c>
      <c r="E271">
        <f t="shared" si="28"/>
        <v>-0.9996280346560108</v>
      </c>
      <c r="F271">
        <f t="shared" si="34"/>
        <v>0.99981400003001097</v>
      </c>
      <c r="G271">
        <f t="shared" si="29"/>
        <v>105.68071180311145</v>
      </c>
      <c r="H271">
        <f t="shared" si="31"/>
        <v>1.0294062761214922</v>
      </c>
    </row>
    <row r="272" spans="1:8" x14ac:dyDescent="0.3">
      <c r="A272">
        <f t="shared" si="30"/>
        <v>3.0599999999999787</v>
      </c>
      <c r="B272">
        <f t="shared" si="27"/>
        <v>20</v>
      </c>
      <c r="C272">
        <f t="shared" si="32"/>
        <v>-20</v>
      </c>
      <c r="D272">
        <f t="shared" si="33"/>
        <v>0</v>
      </c>
      <c r="E272">
        <f t="shared" si="28"/>
        <v>-0.99963046182958926</v>
      </c>
      <c r="F272">
        <f t="shared" si="34"/>
        <v>0.99981521384183247</v>
      </c>
      <c r="G272">
        <f t="shared" si="29"/>
        <v>106.02077484810354</v>
      </c>
      <c r="H272">
        <f t="shared" si="31"/>
        <v>1.0294063119979189</v>
      </c>
    </row>
    <row r="273" spans="1:8" x14ac:dyDescent="0.3">
      <c r="A273">
        <f t="shared" si="30"/>
        <v>3.0699999999999785</v>
      </c>
      <c r="B273">
        <f t="shared" ref="B273:B336" si="35">$B$6+$D$6*A273*COS($E$6/180*PI())-$D$8*A273*COS($E$8/180*PI())-$B$7</f>
        <v>20</v>
      </c>
      <c r="C273">
        <f t="shared" si="32"/>
        <v>-20</v>
      </c>
      <c r="D273">
        <f t="shared" si="33"/>
        <v>0</v>
      </c>
      <c r="E273">
        <f t="shared" ref="E273:E336" si="36">(POWER(B273*TAN($E$7/180*PI())-C273,2)-$D$9*$D$9*A273*A273)/$D$9/$D$9/A273/A273/(TAN($E$7/180*PI())*TAN($E$7/180*PI())+1)</f>
        <v>-0.99963286532350937</v>
      </c>
      <c r="F273">
        <f t="shared" si="34"/>
        <v>0.99981641581017733</v>
      </c>
      <c r="G273">
        <f t="shared" ref="G273:G336" si="37">($D$9*A273*F273+B273)/$D$7/COS($E$7/180*PI())</f>
        <v>106.36083748226558</v>
      </c>
      <c r="H273">
        <f t="shared" si="31"/>
        <v>1.0294063475237178</v>
      </c>
    </row>
    <row r="274" spans="1:8" x14ac:dyDescent="0.3">
      <c r="A274">
        <f t="shared" ref="A274:A337" si="38">A273+$B$13</f>
        <v>3.0799999999999783</v>
      </c>
      <c r="B274">
        <f t="shared" si="35"/>
        <v>20</v>
      </c>
      <c r="C274">
        <f t="shared" si="32"/>
        <v>-20</v>
      </c>
      <c r="D274">
        <f t="shared" si="33"/>
        <v>0</v>
      </c>
      <c r="E274">
        <f t="shared" si="36"/>
        <v>-0.99963524544479909</v>
      </c>
      <c r="F274">
        <f t="shared" si="34"/>
        <v>0.99981760608863013</v>
      </c>
      <c r="G274">
        <f t="shared" si="37"/>
        <v>106.70089970960059</v>
      </c>
      <c r="H274">
        <f t="shared" ref="H274:H337" si="39">(A274-A273)/(G274-G273)+1</f>
        <v>1.0294063827034465</v>
      </c>
    </row>
    <row r="275" spans="1:8" x14ac:dyDescent="0.3">
      <c r="A275">
        <f t="shared" si="38"/>
        <v>3.0899999999999781</v>
      </c>
      <c r="B275">
        <f t="shared" si="35"/>
        <v>20</v>
      </c>
      <c r="C275">
        <f t="shared" si="32"/>
        <v>-20</v>
      </c>
      <c r="D275">
        <f t="shared" si="33"/>
        <v>0</v>
      </c>
      <c r="E275">
        <f t="shared" si="36"/>
        <v>-0.99963760249552736</v>
      </c>
      <c r="F275">
        <f t="shared" si="34"/>
        <v>0.99981878482829445</v>
      </c>
      <c r="G275">
        <f t="shared" si="37"/>
        <v>107.04096153405987</v>
      </c>
      <c r="H275">
        <f t="shared" si="39"/>
        <v>1.029406417541576</v>
      </c>
    </row>
    <row r="276" spans="1:8" x14ac:dyDescent="0.3">
      <c r="A276">
        <f t="shared" si="38"/>
        <v>3.0999999999999779</v>
      </c>
      <c r="B276">
        <f t="shared" si="35"/>
        <v>20</v>
      </c>
      <c r="C276">
        <f t="shared" si="32"/>
        <v>-20</v>
      </c>
      <c r="D276">
        <f t="shared" si="33"/>
        <v>0</v>
      </c>
      <c r="E276">
        <f t="shared" si="36"/>
        <v>-0.99963993677289742</v>
      </c>
      <c r="F276">
        <f t="shared" si="34"/>
        <v>0.99981995217783959</v>
      </c>
      <c r="G276">
        <f t="shared" si="37"/>
        <v>107.38102295954354</v>
      </c>
      <c r="H276">
        <f t="shared" si="39"/>
        <v>1.0294064520425297</v>
      </c>
    </row>
    <row r="277" spans="1:8" x14ac:dyDescent="0.3">
      <c r="A277">
        <f t="shared" si="38"/>
        <v>3.1099999999999777</v>
      </c>
      <c r="B277">
        <f t="shared" si="35"/>
        <v>20</v>
      </c>
      <c r="C277">
        <f t="shared" si="32"/>
        <v>-20</v>
      </c>
      <c r="D277">
        <f t="shared" si="33"/>
        <v>0</v>
      </c>
      <c r="E277">
        <f t="shared" si="36"/>
        <v>-0.99964224856934303</v>
      </c>
      <c r="F277">
        <f t="shared" si="34"/>
        <v>0.99982110828354842</v>
      </c>
      <c r="G277">
        <f t="shared" si="37"/>
        <v>107.72108398990164</v>
      </c>
      <c r="H277">
        <f t="shared" si="39"/>
        <v>1.0294064862106349</v>
      </c>
    </row>
    <row r="278" spans="1:8" x14ac:dyDescent="0.3">
      <c r="A278">
        <f t="shared" si="38"/>
        <v>3.1199999999999775</v>
      </c>
      <c r="B278">
        <f t="shared" si="35"/>
        <v>20</v>
      </c>
      <c r="C278">
        <f t="shared" si="32"/>
        <v>-20</v>
      </c>
      <c r="D278">
        <f t="shared" si="33"/>
        <v>0</v>
      </c>
      <c r="E278">
        <f t="shared" si="36"/>
        <v>-0.99964453817261889</v>
      </c>
      <c r="F278">
        <f t="shared" si="34"/>
        <v>0.99982225328936292</v>
      </c>
      <c r="G278">
        <f t="shared" si="37"/>
        <v>108.06114462893484</v>
      </c>
      <c r="H278">
        <f t="shared" si="39"/>
        <v>1.0294065200501596</v>
      </c>
    </row>
    <row r="279" spans="1:8" x14ac:dyDescent="0.3">
      <c r="A279">
        <f t="shared" si="38"/>
        <v>3.1299999999999772</v>
      </c>
      <c r="B279">
        <f t="shared" si="35"/>
        <v>20</v>
      </c>
      <c r="C279">
        <f t="shared" si="32"/>
        <v>-20</v>
      </c>
      <c r="D279">
        <f t="shared" si="33"/>
        <v>0</v>
      </c>
      <c r="E279">
        <f t="shared" si="36"/>
        <v>-0.99964680586589072</v>
      </c>
      <c r="F279">
        <f t="shared" si="34"/>
        <v>0.99982338733692899</v>
      </c>
      <c r="G279">
        <f t="shared" si="37"/>
        <v>108.40120488039523</v>
      </c>
      <c r="H279">
        <f t="shared" si="39"/>
        <v>1.0294065535653016</v>
      </c>
    </row>
    <row r="280" spans="1:8" x14ac:dyDescent="0.3">
      <c r="A280">
        <f t="shared" si="38"/>
        <v>3.139999999999977</v>
      </c>
      <c r="B280">
        <f t="shared" si="35"/>
        <v>20</v>
      </c>
      <c r="C280">
        <f t="shared" si="32"/>
        <v>-20</v>
      </c>
      <c r="D280">
        <f t="shared" si="33"/>
        <v>0</v>
      </c>
      <c r="E280">
        <f t="shared" si="36"/>
        <v>-0.99964905192782083</v>
      </c>
      <c r="F280">
        <f t="shared" si="34"/>
        <v>0.99982451056563959</v>
      </c>
      <c r="G280">
        <f t="shared" si="37"/>
        <v>108.7412647479869</v>
      </c>
      <c r="H280">
        <f t="shared" si="39"/>
        <v>1.0294065867602089</v>
      </c>
    </row>
    <row r="281" spans="1:8" x14ac:dyDescent="0.3">
      <c r="A281">
        <f t="shared" si="38"/>
        <v>3.1499999999999768</v>
      </c>
      <c r="B281">
        <f t="shared" si="35"/>
        <v>20</v>
      </c>
      <c r="C281">
        <f t="shared" si="32"/>
        <v>-20</v>
      </c>
      <c r="D281">
        <f t="shared" si="33"/>
        <v>0</v>
      </c>
      <c r="E281">
        <f t="shared" si="36"/>
        <v>-0.99965127663265752</v>
      </c>
      <c r="F281">
        <f t="shared" si="34"/>
        <v>0.99982562311267931</v>
      </c>
      <c r="G281">
        <f t="shared" si="37"/>
        <v>109.08132423536715</v>
      </c>
      <c r="H281">
        <f t="shared" si="39"/>
        <v>1.0294066196389282</v>
      </c>
    </row>
    <row r="282" spans="1:8" x14ac:dyDescent="0.3">
      <c r="A282">
        <f t="shared" si="38"/>
        <v>3.1599999999999766</v>
      </c>
      <c r="B282">
        <f t="shared" si="35"/>
        <v>20</v>
      </c>
      <c r="C282">
        <f t="shared" si="32"/>
        <v>-20</v>
      </c>
      <c r="D282">
        <f t="shared" si="33"/>
        <v>0</v>
      </c>
      <c r="E282">
        <f t="shared" si="36"/>
        <v>-0.99965348025031497</v>
      </c>
      <c r="F282">
        <f t="shared" si="34"/>
        <v>0.99982672511306425</v>
      </c>
      <c r="G282">
        <f t="shared" si="37"/>
        <v>109.42138334614683</v>
      </c>
      <c r="H282">
        <f t="shared" si="39"/>
        <v>1.0294066522054712</v>
      </c>
    </row>
    <row r="283" spans="1:8" x14ac:dyDescent="0.3">
      <c r="A283">
        <f t="shared" si="38"/>
        <v>3.1699999999999764</v>
      </c>
      <c r="B283">
        <f t="shared" si="35"/>
        <v>20</v>
      </c>
      <c r="C283">
        <f t="shared" si="32"/>
        <v>-20</v>
      </c>
      <c r="D283">
        <f t="shared" si="33"/>
        <v>0</v>
      </c>
      <c r="E283">
        <f t="shared" si="36"/>
        <v>-0.99965566304645714</v>
      </c>
      <c r="F283">
        <f t="shared" si="34"/>
        <v>0.99982781669968412</v>
      </c>
      <c r="G283">
        <f t="shared" si="37"/>
        <v>109.76144208389117</v>
      </c>
      <c r="H283">
        <f t="shared" si="39"/>
        <v>1.0294066844637817</v>
      </c>
    </row>
    <row r="284" spans="1:8" x14ac:dyDescent="0.3">
      <c r="A284">
        <f t="shared" si="38"/>
        <v>3.1799999999999762</v>
      </c>
      <c r="B284">
        <f t="shared" si="35"/>
        <v>20</v>
      </c>
      <c r="C284">
        <f t="shared" si="32"/>
        <v>-20</v>
      </c>
      <c r="D284">
        <f t="shared" si="33"/>
        <v>0</v>
      </c>
      <c r="E284">
        <f t="shared" si="36"/>
        <v>-0.99965782528257829</v>
      </c>
      <c r="F284">
        <f t="shared" si="34"/>
        <v>0.99982889800334251</v>
      </c>
      <c r="G284">
        <f t="shared" si="37"/>
        <v>110.10150045212058</v>
      </c>
      <c r="H284">
        <f t="shared" si="39"/>
        <v>1.0294067164177347</v>
      </c>
    </row>
    <row r="285" spans="1:8" x14ac:dyDescent="0.3">
      <c r="A285">
        <f t="shared" si="38"/>
        <v>3.189999999999976</v>
      </c>
      <c r="B285">
        <f t="shared" si="35"/>
        <v>20</v>
      </c>
      <c r="C285">
        <f t="shared" si="32"/>
        <v>-20</v>
      </c>
      <c r="D285">
        <f t="shared" si="33"/>
        <v>0</v>
      </c>
      <c r="E285">
        <f t="shared" si="36"/>
        <v>-0.99965996721607908</v>
      </c>
      <c r="F285">
        <f t="shared" si="34"/>
        <v>0.99982996915279509</v>
      </c>
      <c r="G285">
        <f t="shared" si="37"/>
        <v>110.44155845431132</v>
      </c>
      <c r="H285">
        <f t="shared" si="39"/>
        <v>1.0294067480711442</v>
      </c>
    </row>
    <row r="286" spans="1:8" x14ac:dyDescent="0.3">
      <c r="A286">
        <f t="shared" si="38"/>
        <v>3.1999999999999758</v>
      </c>
      <c r="B286">
        <f t="shared" si="35"/>
        <v>20</v>
      </c>
      <c r="C286">
        <f t="shared" si="32"/>
        <v>-20</v>
      </c>
      <c r="D286">
        <f t="shared" si="33"/>
        <v>0</v>
      </c>
      <c r="E286">
        <f t="shared" si="36"/>
        <v>-0.99966208910034593</v>
      </c>
      <c r="F286">
        <f t="shared" si="34"/>
        <v>0.99983103027478892</v>
      </c>
      <c r="G286">
        <f t="shared" si="37"/>
        <v>110.78161609389622</v>
      </c>
      <c r="H286">
        <f t="shared" si="39"/>
        <v>1.0294067794277657</v>
      </c>
    </row>
    <row r="287" spans="1:8" x14ac:dyDescent="0.3">
      <c r="A287">
        <f t="shared" si="38"/>
        <v>3.2099999999999755</v>
      </c>
      <c r="B287">
        <f t="shared" si="35"/>
        <v>20</v>
      </c>
      <c r="C287">
        <f t="shared" si="32"/>
        <v>-20</v>
      </c>
      <c r="D287">
        <f t="shared" si="33"/>
        <v>0</v>
      </c>
      <c r="E287">
        <f t="shared" si="36"/>
        <v>-0.99966419118482364</v>
      </c>
      <c r="F287">
        <f t="shared" si="34"/>
        <v>0.99983208149409952</v>
      </c>
      <c r="G287">
        <f t="shared" si="37"/>
        <v>111.1216733742652</v>
      </c>
      <c r="H287">
        <f t="shared" si="39"/>
        <v>1.0294068104913068</v>
      </c>
    </row>
    <row r="288" spans="1:8" x14ac:dyDescent="0.3">
      <c r="A288">
        <f t="shared" si="38"/>
        <v>3.2199999999999753</v>
      </c>
      <c r="B288">
        <f t="shared" si="35"/>
        <v>20</v>
      </c>
      <c r="C288">
        <f t="shared" si="32"/>
        <v>-20</v>
      </c>
      <c r="D288">
        <f t="shared" si="33"/>
        <v>0</v>
      </c>
      <c r="E288">
        <f t="shared" si="36"/>
        <v>-0.99966627371509043</v>
      </c>
      <c r="F288">
        <f t="shared" si="34"/>
        <v>0.99983312293356752</v>
      </c>
      <c r="G288">
        <f t="shared" si="37"/>
        <v>111.46173029876613</v>
      </c>
      <c r="H288">
        <f t="shared" si="39"/>
        <v>1.0294068412654025</v>
      </c>
    </row>
    <row r="289" spans="1:8" x14ac:dyDescent="0.3">
      <c r="A289">
        <f t="shared" si="38"/>
        <v>3.2299999999999751</v>
      </c>
      <c r="B289">
        <f t="shared" si="35"/>
        <v>20</v>
      </c>
      <c r="C289">
        <f t="shared" si="32"/>
        <v>-20</v>
      </c>
      <c r="D289">
        <f t="shared" si="33"/>
        <v>0</v>
      </c>
      <c r="E289">
        <f t="shared" si="36"/>
        <v>-0.99966833693292811</v>
      </c>
      <c r="F289">
        <f t="shared" si="34"/>
        <v>0.99983415471413462</v>
      </c>
      <c r="G289">
        <f t="shared" si="37"/>
        <v>111.80178687070543</v>
      </c>
      <c r="H289">
        <f t="shared" si="39"/>
        <v>1.0294068717536351</v>
      </c>
    </row>
    <row r="290" spans="1:8" x14ac:dyDescent="0.3">
      <c r="A290">
        <f t="shared" si="38"/>
        <v>3.2399999999999749</v>
      </c>
      <c r="B290">
        <f t="shared" si="35"/>
        <v>20</v>
      </c>
      <c r="C290">
        <f t="shared" si="32"/>
        <v>-20</v>
      </c>
      <c r="D290">
        <f t="shared" si="33"/>
        <v>0</v>
      </c>
      <c r="E290">
        <f t="shared" si="36"/>
        <v>-0.99967038107639306</v>
      </c>
      <c r="F290">
        <f t="shared" si="34"/>
        <v>0.99983517695487845</v>
      </c>
      <c r="G290">
        <f t="shared" si="37"/>
        <v>112.14184309334856</v>
      </c>
      <c r="H290">
        <f t="shared" si="39"/>
        <v>1.0294069019595453</v>
      </c>
    </row>
    <row r="291" spans="1:8" x14ac:dyDescent="0.3">
      <c r="A291">
        <f t="shared" si="38"/>
        <v>3.2499999999999747</v>
      </c>
      <c r="B291">
        <f t="shared" si="35"/>
        <v>20</v>
      </c>
      <c r="C291">
        <f t="shared" si="32"/>
        <v>-20</v>
      </c>
      <c r="D291">
        <f t="shared" si="33"/>
        <v>0</v>
      </c>
      <c r="E291">
        <f t="shared" si="36"/>
        <v>-0.99967240637988597</v>
      </c>
      <c r="F291">
        <f t="shared" si="34"/>
        <v>0.99983618977304778</v>
      </c>
      <c r="G291">
        <f t="shared" si="37"/>
        <v>112.48189896992092</v>
      </c>
      <c r="H291">
        <f t="shared" si="39"/>
        <v>1.0294069318865948</v>
      </c>
    </row>
    <row r="292" spans="1:8" x14ac:dyDescent="0.3">
      <c r="A292">
        <f t="shared" si="38"/>
        <v>3.2599999999999745</v>
      </c>
      <c r="B292">
        <f t="shared" si="35"/>
        <v>20</v>
      </c>
      <c r="C292">
        <f t="shared" si="32"/>
        <v>-20</v>
      </c>
      <c r="D292">
        <f t="shared" si="33"/>
        <v>0</v>
      </c>
      <c r="E292">
        <f t="shared" si="36"/>
        <v>-0.99967441307421645</v>
      </c>
      <c r="F292">
        <f t="shared" si="34"/>
        <v>0.99983719328409482</v>
      </c>
      <c r="G292">
        <f t="shared" si="37"/>
        <v>112.82195450360818</v>
      </c>
      <c r="H292">
        <f t="shared" si="39"/>
        <v>1.0294069615382186</v>
      </c>
    </row>
    <row r="293" spans="1:8" x14ac:dyDescent="0.3">
      <c r="A293">
        <f t="shared" si="38"/>
        <v>3.2699999999999743</v>
      </c>
      <c r="B293">
        <f t="shared" si="35"/>
        <v>20</v>
      </c>
      <c r="C293">
        <f t="shared" si="32"/>
        <v>-20</v>
      </c>
      <c r="D293">
        <f t="shared" si="33"/>
        <v>0</v>
      </c>
      <c r="E293">
        <f t="shared" si="36"/>
        <v>-0.9996764013866718</v>
      </c>
      <c r="F293">
        <f t="shared" si="34"/>
        <v>0.99983818760170973</v>
      </c>
      <c r="G293">
        <f t="shared" si="37"/>
        <v>113.16200969755721</v>
      </c>
      <c r="H293">
        <f t="shared" si="39"/>
        <v>1.0294069909177708</v>
      </c>
    </row>
    <row r="294" spans="1:8" x14ac:dyDescent="0.3">
      <c r="A294">
        <f t="shared" si="38"/>
        <v>3.279999999999974</v>
      </c>
      <c r="B294">
        <f t="shared" si="35"/>
        <v>20</v>
      </c>
      <c r="C294">
        <f t="shared" si="32"/>
        <v>-20</v>
      </c>
      <c r="D294">
        <f t="shared" si="33"/>
        <v>0</v>
      </c>
      <c r="E294">
        <f t="shared" si="36"/>
        <v>-0.99967837154107875</v>
      </c>
      <c r="F294">
        <f t="shared" si="34"/>
        <v>0.99983917283785129</v>
      </c>
      <c r="G294">
        <f t="shared" si="37"/>
        <v>113.5020645548763</v>
      </c>
      <c r="H294">
        <f t="shared" si="39"/>
        <v>1.0294070200285841</v>
      </c>
    </row>
    <row r="295" spans="1:8" x14ac:dyDescent="0.3">
      <c r="A295">
        <f t="shared" si="38"/>
        <v>3.2899999999999738</v>
      </c>
      <c r="B295">
        <f t="shared" si="35"/>
        <v>20</v>
      </c>
      <c r="C295">
        <f t="shared" si="32"/>
        <v>-20</v>
      </c>
      <c r="D295">
        <f t="shared" si="33"/>
        <v>0</v>
      </c>
      <c r="E295">
        <f t="shared" si="36"/>
        <v>-0.99968032375786842</v>
      </c>
      <c r="F295">
        <f t="shared" si="34"/>
        <v>0.99984014910277952</v>
      </c>
      <c r="G295">
        <f t="shared" si="37"/>
        <v>113.84211907863603</v>
      </c>
      <c r="H295">
        <f t="shared" si="39"/>
        <v>1.0294070488739193</v>
      </c>
    </row>
    <row r="296" spans="1:8" x14ac:dyDescent="0.3">
      <c r="A296">
        <f t="shared" si="38"/>
        <v>3.2999999999999736</v>
      </c>
      <c r="B296">
        <f t="shared" si="35"/>
        <v>20</v>
      </c>
      <c r="C296">
        <f t="shared" ref="C296:C359" si="40">$C$6+$D$6*A296*SIN($E$6/180*PI())-$D$8*A296*SIN($E$8/180*PI())-$C$7</f>
        <v>-20</v>
      </c>
      <c r="D296">
        <f t="shared" ref="D296:D359" si="41">TAN($E$7/180*PI())*(B296*TAN($E$7/180*PI())-C296)/$D$9/A296/(TAN($E$7/180*PI())*TAN($E$7/180*PI())+1)</f>
        <v>0</v>
      </c>
      <c r="E296">
        <f t="shared" si="36"/>
        <v>-0.99968225825413626</v>
      </c>
      <c r="F296">
        <f t="shared" ref="F296:F359" si="42">-D296+SQRT(D296*D296-E296)</f>
        <v>0.99984111650508567</v>
      </c>
      <c r="G296">
        <f t="shared" si="37"/>
        <v>114.18217327186971</v>
      </c>
      <c r="H296">
        <f t="shared" si="39"/>
        <v>1.0294070774569977</v>
      </c>
    </row>
    <row r="297" spans="1:8" x14ac:dyDescent="0.3">
      <c r="A297">
        <f t="shared" si="38"/>
        <v>3.3099999999999734</v>
      </c>
      <c r="B297">
        <f t="shared" si="35"/>
        <v>20</v>
      </c>
      <c r="C297">
        <f t="shared" si="40"/>
        <v>-20</v>
      </c>
      <c r="D297">
        <f t="shared" si="41"/>
        <v>0</v>
      </c>
      <c r="E297">
        <f t="shared" si="36"/>
        <v>-0.99968417524370379</v>
      </c>
      <c r="F297">
        <f t="shared" si="42"/>
        <v>0.99984207515172308</v>
      </c>
      <c r="G297">
        <f t="shared" si="37"/>
        <v>114.52222713757401</v>
      </c>
      <c r="H297">
        <f t="shared" si="39"/>
        <v>1.0294071057809875</v>
      </c>
    </row>
    <row r="298" spans="1:8" x14ac:dyDescent="0.3">
      <c r="A298">
        <f t="shared" si="38"/>
        <v>3.3199999999999732</v>
      </c>
      <c r="B298">
        <f t="shared" si="35"/>
        <v>20</v>
      </c>
      <c r="C298">
        <f t="shared" si="40"/>
        <v>-20</v>
      </c>
      <c r="D298">
        <f t="shared" si="41"/>
        <v>0</v>
      </c>
      <c r="E298">
        <f t="shared" si="36"/>
        <v>-0.99968607493717743</v>
      </c>
      <c r="F298">
        <f t="shared" si="42"/>
        <v>0.99984302514803669</v>
      </c>
      <c r="G298">
        <f t="shared" si="37"/>
        <v>114.86228067870948</v>
      </c>
      <c r="H298">
        <f t="shared" si="39"/>
        <v>1.0294071338490072</v>
      </c>
    </row>
    <row r="299" spans="1:8" x14ac:dyDescent="0.3">
      <c r="A299">
        <f t="shared" si="38"/>
        <v>3.329999999999973</v>
      </c>
      <c r="B299">
        <f t="shared" si="35"/>
        <v>20</v>
      </c>
      <c r="C299">
        <f t="shared" si="40"/>
        <v>-20</v>
      </c>
      <c r="D299">
        <f t="shared" si="41"/>
        <v>0</v>
      </c>
      <c r="E299">
        <f t="shared" si="36"/>
        <v>-0.99968795754200523</v>
      </c>
      <c r="F299">
        <f t="shared" si="42"/>
        <v>0.99984396659779129</v>
      </c>
      <c r="G299">
        <f t="shared" si="37"/>
        <v>115.202333898201</v>
      </c>
      <c r="H299">
        <f t="shared" si="39"/>
        <v>1.0294071616641438</v>
      </c>
    </row>
    <row r="300" spans="1:8" x14ac:dyDescent="0.3">
      <c r="A300">
        <f t="shared" si="38"/>
        <v>3.3399999999999728</v>
      </c>
      <c r="B300">
        <f t="shared" si="35"/>
        <v>20</v>
      </c>
      <c r="C300">
        <f t="shared" si="40"/>
        <v>-20</v>
      </c>
      <c r="D300">
        <f t="shared" si="41"/>
        <v>0</v>
      </c>
      <c r="E300">
        <f t="shared" si="36"/>
        <v>-0.99968982326253564</v>
      </c>
      <c r="F300">
        <f t="shared" si="42"/>
        <v>0.99984489960320122</v>
      </c>
      <c r="G300">
        <f t="shared" si="37"/>
        <v>115.54238679893861</v>
      </c>
      <c r="H300">
        <f t="shared" si="39"/>
        <v>1.0294071892294079</v>
      </c>
    </row>
    <row r="301" spans="1:8" x14ac:dyDescent="0.3">
      <c r="A301">
        <f t="shared" si="38"/>
        <v>3.3499999999999726</v>
      </c>
      <c r="B301">
        <f t="shared" si="35"/>
        <v>20</v>
      </c>
      <c r="C301">
        <f t="shared" si="40"/>
        <v>-20</v>
      </c>
      <c r="D301">
        <f t="shared" si="41"/>
        <v>0</v>
      </c>
      <c r="E301">
        <f t="shared" si="36"/>
        <v>-0.9996916723000705</v>
      </c>
      <c r="F301">
        <f t="shared" si="42"/>
        <v>0.99984582426495661</v>
      </c>
      <c r="G301">
        <f t="shared" si="37"/>
        <v>115.88243938377761</v>
      </c>
      <c r="H301">
        <f t="shared" si="39"/>
        <v>1.0294072165478005</v>
      </c>
    </row>
    <row r="302" spans="1:8" x14ac:dyDescent="0.3">
      <c r="A302">
        <f t="shared" si="38"/>
        <v>3.3599999999999723</v>
      </c>
      <c r="B302">
        <f t="shared" si="35"/>
        <v>20</v>
      </c>
      <c r="C302">
        <f t="shared" si="40"/>
        <v>-20</v>
      </c>
      <c r="D302">
        <f t="shared" si="41"/>
        <v>0</v>
      </c>
      <c r="E302">
        <f t="shared" si="36"/>
        <v>-0.99969350485292163</v>
      </c>
      <c r="F302">
        <f t="shared" si="42"/>
        <v>0.99984674068225154</v>
      </c>
      <c r="G302">
        <f t="shared" si="37"/>
        <v>116.22249165553947</v>
      </c>
      <c r="H302">
        <f t="shared" si="39"/>
        <v>1.0294072436222474</v>
      </c>
    </row>
    <row r="303" spans="1:8" x14ac:dyDescent="0.3">
      <c r="A303">
        <f t="shared" si="38"/>
        <v>3.3699999999999721</v>
      </c>
      <c r="B303">
        <f t="shared" si="35"/>
        <v>20</v>
      </c>
      <c r="C303">
        <f t="shared" si="40"/>
        <v>-20</v>
      </c>
      <c r="D303">
        <f t="shared" si="41"/>
        <v>0</v>
      </c>
      <c r="E303">
        <f t="shared" si="36"/>
        <v>-0.99969532111646164</v>
      </c>
      <c r="F303">
        <f t="shared" si="42"/>
        <v>0.99984764895281009</v>
      </c>
      <c r="G303">
        <f t="shared" si="37"/>
        <v>116.56254361701204</v>
      </c>
      <c r="H303">
        <f t="shared" si="39"/>
        <v>1.0294072704556549</v>
      </c>
    </row>
    <row r="304" spans="1:8" x14ac:dyDescent="0.3">
      <c r="A304">
        <f t="shared" si="38"/>
        <v>3.3799999999999719</v>
      </c>
      <c r="B304">
        <f t="shared" si="35"/>
        <v>20</v>
      </c>
      <c r="C304">
        <f t="shared" si="40"/>
        <v>-20</v>
      </c>
      <c r="D304">
        <f t="shared" si="41"/>
        <v>0</v>
      </c>
      <c r="E304">
        <f t="shared" si="36"/>
        <v>-0.99969712128317834</v>
      </c>
      <c r="F304">
        <f t="shared" si="42"/>
        <v>0.99984854917291266</v>
      </c>
      <c r="G304">
        <f t="shared" si="37"/>
        <v>116.90259527095017</v>
      </c>
      <c r="H304">
        <f t="shared" si="39"/>
        <v>1.0294072970508743</v>
      </c>
    </row>
    <row r="305" spans="1:8" x14ac:dyDescent="0.3">
      <c r="A305">
        <f t="shared" si="38"/>
        <v>3.3899999999999717</v>
      </c>
      <c r="B305">
        <f t="shared" si="35"/>
        <v>20</v>
      </c>
      <c r="C305">
        <f t="shared" si="40"/>
        <v>-20</v>
      </c>
      <c r="D305">
        <f t="shared" si="41"/>
        <v>0</v>
      </c>
      <c r="E305">
        <f t="shared" si="36"/>
        <v>-0.99969890554272434</v>
      </c>
      <c r="F305">
        <f t="shared" si="42"/>
        <v>0.99984944143742183</v>
      </c>
      <c r="G305">
        <f t="shared" si="37"/>
        <v>117.24264662007627</v>
      </c>
      <c r="H305">
        <f t="shared" si="39"/>
        <v>1.0294073234107108</v>
      </c>
    </row>
    <row r="306" spans="1:8" x14ac:dyDescent="0.3">
      <c r="A306">
        <f t="shared" si="38"/>
        <v>3.3999999999999715</v>
      </c>
      <c r="B306">
        <f t="shared" si="35"/>
        <v>20</v>
      </c>
      <c r="C306">
        <f t="shared" si="40"/>
        <v>-20</v>
      </c>
      <c r="D306">
        <f t="shared" si="41"/>
        <v>0</v>
      </c>
      <c r="E306">
        <f t="shared" si="36"/>
        <v>-0.99970067408196728</v>
      </c>
      <c r="F306">
        <f t="shared" si="42"/>
        <v>0.99985032583980649</v>
      </c>
      <c r="G306">
        <f t="shared" si="37"/>
        <v>117.58269766708065</v>
      </c>
      <c r="H306">
        <f t="shared" si="39"/>
        <v>1.0294073495379386</v>
      </c>
    </row>
    <row r="307" spans="1:8" x14ac:dyDescent="0.3">
      <c r="A307">
        <f t="shared" si="38"/>
        <v>3.4099999999999713</v>
      </c>
      <c r="B307">
        <f t="shared" si="35"/>
        <v>20</v>
      </c>
      <c r="C307">
        <f t="shared" si="40"/>
        <v>-20</v>
      </c>
      <c r="D307">
        <f t="shared" si="41"/>
        <v>0</v>
      </c>
      <c r="E307">
        <f t="shared" si="36"/>
        <v>-0.99970242708503909</v>
      </c>
      <c r="F307">
        <f t="shared" si="42"/>
        <v>0.99985120247216741</v>
      </c>
      <c r="G307">
        <f t="shared" si="37"/>
        <v>117.92274841462213</v>
      </c>
      <c r="H307">
        <f t="shared" si="39"/>
        <v>1.0294073754352793</v>
      </c>
    </row>
    <row r="308" spans="1:8" x14ac:dyDescent="0.3">
      <c r="A308">
        <f t="shared" si="38"/>
        <v>3.4199999999999711</v>
      </c>
      <c r="B308">
        <f t="shared" si="35"/>
        <v>20</v>
      </c>
      <c r="C308">
        <f t="shared" si="40"/>
        <v>-20</v>
      </c>
      <c r="D308">
        <f t="shared" si="41"/>
        <v>0</v>
      </c>
      <c r="E308">
        <f t="shared" si="36"/>
        <v>-0.99970416473338319</v>
      </c>
      <c r="F308">
        <f t="shared" si="42"/>
        <v>0.99985207142526</v>
      </c>
      <c r="G308">
        <f t="shared" si="37"/>
        <v>118.26279886532825</v>
      </c>
      <c r="H308">
        <f t="shared" si="39"/>
        <v>1.0294074011054382</v>
      </c>
    </row>
    <row r="309" spans="1:8" x14ac:dyDescent="0.3">
      <c r="A309">
        <f t="shared" si="38"/>
        <v>3.4299999999999708</v>
      </c>
      <c r="B309">
        <f t="shared" si="35"/>
        <v>20</v>
      </c>
      <c r="C309">
        <f t="shared" si="40"/>
        <v>-20</v>
      </c>
      <c r="D309">
        <f t="shared" si="41"/>
        <v>0</v>
      </c>
      <c r="E309">
        <f t="shared" si="36"/>
        <v>-0.99970588720580233</v>
      </c>
      <c r="F309">
        <f t="shared" si="42"/>
        <v>0.99985293278851883</v>
      </c>
      <c r="G309">
        <f t="shared" si="37"/>
        <v>118.60284902179608</v>
      </c>
      <c r="H309">
        <f t="shared" si="39"/>
        <v>1.0294074265510476</v>
      </c>
    </row>
    <row r="310" spans="1:8" x14ac:dyDescent="0.3">
      <c r="A310">
        <f t="shared" si="38"/>
        <v>3.4399999999999706</v>
      </c>
      <c r="B310">
        <f t="shared" si="35"/>
        <v>20</v>
      </c>
      <c r="C310">
        <f t="shared" si="40"/>
        <v>-20</v>
      </c>
      <c r="D310">
        <f t="shared" si="41"/>
        <v>0</v>
      </c>
      <c r="E310">
        <f t="shared" si="36"/>
        <v>-0.9997075946785039</v>
      </c>
      <c r="F310">
        <f t="shared" si="42"/>
        <v>0.99985378665008007</v>
      </c>
      <c r="G310">
        <f t="shared" si="37"/>
        <v>118.94289888659236</v>
      </c>
      <c r="H310">
        <f t="shared" si="39"/>
        <v>1.0294074517747287</v>
      </c>
    </row>
    <row r="311" spans="1:8" x14ac:dyDescent="0.3">
      <c r="A311">
        <f t="shared" si="38"/>
        <v>3.4499999999999704</v>
      </c>
      <c r="B311">
        <f t="shared" si="35"/>
        <v>20</v>
      </c>
      <c r="C311">
        <f t="shared" si="40"/>
        <v>-20</v>
      </c>
      <c r="D311">
        <f t="shared" si="41"/>
        <v>0</v>
      </c>
      <c r="E311">
        <f t="shared" si="36"/>
        <v>-0.9997092873251453</v>
      </c>
      <c r="F311">
        <f t="shared" si="42"/>
        <v>0.99985463309680433</v>
      </c>
      <c r="G311">
        <f t="shared" si="37"/>
        <v>119.28294846225415</v>
      </c>
      <c r="H311">
        <f t="shared" si="39"/>
        <v>1.0294074767790493</v>
      </c>
    </row>
    <row r="312" spans="1:8" x14ac:dyDescent="0.3">
      <c r="A312">
        <f t="shared" si="38"/>
        <v>3.4599999999999702</v>
      </c>
      <c r="B312">
        <f t="shared" si="35"/>
        <v>20</v>
      </c>
      <c r="C312">
        <f t="shared" si="40"/>
        <v>-20</v>
      </c>
      <c r="D312">
        <f t="shared" si="41"/>
        <v>0</v>
      </c>
      <c r="E312">
        <f t="shared" si="36"/>
        <v>-0.99971096531687864</v>
      </c>
      <c r="F312">
        <f t="shared" si="42"/>
        <v>0.99985547221429893</v>
      </c>
      <c r="G312">
        <f t="shared" si="37"/>
        <v>119.62299775128911</v>
      </c>
      <c r="H312">
        <f t="shared" si="39"/>
        <v>1.0294075015665507</v>
      </c>
    </row>
    <row r="313" spans="1:8" x14ac:dyDescent="0.3">
      <c r="A313">
        <f t="shared" si="38"/>
        <v>3.46999999999997</v>
      </c>
      <c r="B313">
        <f t="shared" si="35"/>
        <v>20</v>
      </c>
      <c r="C313">
        <f t="shared" si="40"/>
        <v>-20</v>
      </c>
      <c r="D313">
        <f t="shared" si="41"/>
        <v>0</v>
      </c>
      <c r="E313">
        <f t="shared" si="36"/>
        <v>-0.99971262882239209</v>
      </c>
      <c r="F313">
        <f t="shared" si="42"/>
        <v>0.99985630408693837</v>
      </c>
      <c r="G313">
        <f t="shared" si="37"/>
        <v>119.96304675617596</v>
      </c>
      <c r="H313">
        <f t="shared" si="39"/>
        <v>1.0294075261397317</v>
      </c>
    </row>
    <row r="314" spans="1:8" x14ac:dyDescent="0.3">
      <c r="A314">
        <f t="shared" si="38"/>
        <v>3.4799999999999698</v>
      </c>
      <c r="B314">
        <f t="shared" si="35"/>
        <v>20</v>
      </c>
      <c r="C314">
        <f t="shared" si="40"/>
        <v>-20</v>
      </c>
      <c r="D314">
        <f t="shared" si="41"/>
        <v>0</v>
      </c>
      <c r="E314">
        <f t="shared" si="36"/>
        <v>-0.99971427800795543</v>
      </c>
      <c r="F314">
        <f t="shared" si="42"/>
        <v>0.99985712879788746</v>
      </c>
      <c r="G314">
        <f t="shared" si="37"/>
        <v>120.30309547936501</v>
      </c>
      <c r="H314">
        <f t="shared" si="39"/>
        <v>1.02940755050105</v>
      </c>
    </row>
    <row r="315" spans="1:8" x14ac:dyDescent="0.3">
      <c r="A315">
        <f t="shared" si="38"/>
        <v>3.4899999999999696</v>
      </c>
      <c r="B315">
        <f t="shared" si="35"/>
        <v>20</v>
      </c>
      <c r="C315">
        <f t="shared" si="40"/>
        <v>-20</v>
      </c>
      <c r="D315">
        <f t="shared" si="41"/>
        <v>0</v>
      </c>
      <c r="E315">
        <f t="shared" si="36"/>
        <v>-0.99971591303745833</v>
      </c>
      <c r="F315">
        <f t="shared" si="42"/>
        <v>0.99985794642912063</v>
      </c>
      <c r="G315">
        <f t="shared" si="37"/>
        <v>120.64314392327842</v>
      </c>
      <c r="H315">
        <f t="shared" si="39"/>
        <v>1.029407574652941</v>
      </c>
    </row>
    <row r="316" spans="1:8" x14ac:dyDescent="0.3">
      <c r="A316">
        <f t="shared" si="38"/>
        <v>3.4999999999999694</v>
      </c>
      <c r="B316">
        <f t="shared" si="35"/>
        <v>20</v>
      </c>
      <c r="C316">
        <f t="shared" si="40"/>
        <v>-20</v>
      </c>
      <c r="D316">
        <f t="shared" si="41"/>
        <v>0</v>
      </c>
      <c r="E316">
        <f t="shared" si="36"/>
        <v>-0.99971753407245245</v>
      </c>
      <c r="F316">
        <f t="shared" si="42"/>
        <v>0.99985875706144234</v>
      </c>
      <c r="G316">
        <f t="shared" si="37"/>
        <v>120.98319209031061</v>
      </c>
      <c r="H316">
        <f t="shared" si="39"/>
        <v>1.0294075985977982</v>
      </c>
    </row>
    <row r="317" spans="1:8" x14ac:dyDescent="0.3">
      <c r="A317">
        <f t="shared" si="38"/>
        <v>3.5099999999999691</v>
      </c>
      <c r="B317">
        <f t="shared" si="35"/>
        <v>20</v>
      </c>
      <c r="C317">
        <f t="shared" si="40"/>
        <v>-20</v>
      </c>
      <c r="D317">
        <f t="shared" si="41"/>
        <v>0</v>
      </c>
      <c r="E317">
        <f t="shared" si="36"/>
        <v>-0.99971914127219275</v>
      </c>
      <c r="F317">
        <f t="shared" si="42"/>
        <v>0.99985956077450833</v>
      </c>
      <c r="G317">
        <f t="shared" si="37"/>
        <v>121.32323998282877</v>
      </c>
      <c r="H317">
        <f t="shared" si="39"/>
        <v>1.0294076223379793</v>
      </c>
    </row>
    <row r="318" spans="1:8" x14ac:dyDescent="0.3">
      <c r="A318">
        <f t="shared" si="38"/>
        <v>3.5199999999999689</v>
      </c>
      <c r="B318">
        <f t="shared" si="35"/>
        <v>20</v>
      </c>
      <c r="C318">
        <f t="shared" si="40"/>
        <v>-20</v>
      </c>
      <c r="D318">
        <f t="shared" si="41"/>
        <v>0</v>
      </c>
      <c r="E318">
        <f t="shared" si="36"/>
        <v>-0.99972073479367429</v>
      </c>
      <c r="F318">
        <f t="shared" si="42"/>
        <v>0.99986035764684378</v>
      </c>
      <c r="G318">
        <f t="shared" si="37"/>
        <v>121.66328760317322</v>
      </c>
      <c r="H318">
        <f t="shared" si="39"/>
        <v>1.029407645875805</v>
      </c>
    </row>
    <row r="319" spans="1:8" x14ac:dyDescent="0.3">
      <c r="A319">
        <f t="shared" si="38"/>
        <v>3.5299999999999687</v>
      </c>
      <c r="B319">
        <f t="shared" si="35"/>
        <v>20</v>
      </c>
      <c r="C319">
        <f t="shared" si="40"/>
        <v>-20</v>
      </c>
      <c r="D319">
        <f t="shared" si="41"/>
        <v>0</v>
      </c>
      <c r="E319">
        <f t="shared" si="36"/>
        <v>-0.99972231479167184</v>
      </c>
      <c r="F319">
        <f t="shared" si="42"/>
        <v>0.9998611477558631</v>
      </c>
      <c r="G319">
        <f t="shared" si="37"/>
        <v>122.00333495365763</v>
      </c>
      <c r="H319">
        <f t="shared" si="39"/>
        <v>1.0294076692135798</v>
      </c>
    </row>
    <row r="320" spans="1:8" x14ac:dyDescent="0.3">
      <c r="A320">
        <f t="shared" si="38"/>
        <v>3.5399999999999685</v>
      </c>
      <c r="B320">
        <f t="shared" si="35"/>
        <v>20</v>
      </c>
      <c r="C320">
        <f t="shared" si="40"/>
        <v>-20</v>
      </c>
      <c r="D320">
        <f t="shared" si="41"/>
        <v>0</v>
      </c>
      <c r="E320">
        <f t="shared" si="36"/>
        <v>-0.99972388141877655</v>
      </c>
      <c r="F320">
        <f t="shared" si="42"/>
        <v>0.99986193117788846</v>
      </c>
      <c r="G320">
        <f t="shared" si="37"/>
        <v>122.34338203656958</v>
      </c>
      <c r="H320">
        <f t="shared" si="39"/>
        <v>1.0294076923535589</v>
      </c>
    </row>
    <row r="321" spans="1:8" x14ac:dyDescent="0.3">
      <c r="A321">
        <f t="shared" si="38"/>
        <v>3.5499999999999683</v>
      </c>
      <c r="B321">
        <f t="shared" si="35"/>
        <v>20</v>
      </c>
      <c r="C321">
        <f t="shared" si="40"/>
        <v>-20</v>
      </c>
      <c r="D321">
        <f t="shared" si="41"/>
        <v>0</v>
      </c>
      <c r="E321">
        <f t="shared" si="36"/>
        <v>-0.99972543482543486</v>
      </c>
      <c r="F321">
        <f t="shared" si="42"/>
        <v>0.99986270798816912</v>
      </c>
      <c r="G321">
        <f t="shared" si="37"/>
        <v>122.68342885417094</v>
      </c>
      <c r="H321">
        <f t="shared" si="39"/>
        <v>1.0294077152979648</v>
      </c>
    </row>
    <row r="322" spans="1:8" x14ac:dyDescent="0.3">
      <c r="A322">
        <f t="shared" si="38"/>
        <v>3.5599999999999681</v>
      </c>
      <c r="B322">
        <f t="shared" si="35"/>
        <v>20</v>
      </c>
      <c r="C322">
        <f t="shared" si="40"/>
        <v>-20</v>
      </c>
      <c r="D322">
        <f t="shared" si="41"/>
        <v>0</v>
      </c>
      <c r="E322">
        <f t="shared" si="36"/>
        <v>-0.99972697515998177</v>
      </c>
      <c r="F322">
        <f t="shared" si="42"/>
        <v>0.99986347826089828</v>
      </c>
      <c r="G322">
        <f t="shared" si="37"/>
        <v>123.02347540869805</v>
      </c>
      <c r="H322">
        <f t="shared" si="39"/>
        <v>1.0294077380490048</v>
      </c>
    </row>
    <row r="323" spans="1:8" x14ac:dyDescent="0.3">
      <c r="A323">
        <f t="shared" si="38"/>
        <v>3.5699999999999679</v>
      </c>
      <c r="B323">
        <f t="shared" si="35"/>
        <v>20</v>
      </c>
      <c r="C323">
        <f t="shared" si="40"/>
        <v>-20</v>
      </c>
      <c r="D323">
        <f t="shared" si="41"/>
        <v>0</v>
      </c>
      <c r="E323">
        <f t="shared" si="36"/>
        <v>-0.99972850256867785</v>
      </c>
      <c r="F323">
        <f t="shared" si="42"/>
        <v>0.99986424206923108</v>
      </c>
      <c r="G323">
        <f t="shared" si="37"/>
        <v>123.36352170236216</v>
      </c>
      <c r="H323">
        <f t="shared" si="39"/>
        <v>1.0294077606088463</v>
      </c>
    </row>
    <row r="324" spans="1:8" x14ac:dyDescent="0.3">
      <c r="A324">
        <f t="shared" si="38"/>
        <v>3.5799999999999677</v>
      </c>
      <c r="B324">
        <f t="shared" si="35"/>
        <v>20</v>
      </c>
      <c r="C324">
        <f t="shared" si="40"/>
        <v>-20</v>
      </c>
      <c r="D324">
        <f t="shared" si="41"/>
        <v>0</v>
      </c>
      <c r="E324">
        <f t="shared" si="36"/>
        <v>-0.99973001719574484</v>
      </c>
      <c r="F324">
        <f t="shared" si="42"/>
        <v>0.99986499948530294</v>
      </c>
      <c r="G324">
        <f t="shared" si="37"/>
        <v>123.70356773734996</v>
      </c>
      <c r="H324">
        <f t="shared" si="39"/>
        <v>1.0294077829796155</v>
      </c>
    </row>
    <row r="325" spans="1:8" x14ac:dyDescent="0.3">
      <c r="A325">
        <f t="shared" si="38"/>
        <v>3.5899999999999674</v>
      </c>
      <c r="B325">
        <f t="shared" si="35"/>
        <v>20</v>
      </c>
      <c r="C325">
        <f t="shared" si="40"/>
        <v>-20</v>
      </c>
      <c r="D325">
        <f t="shared" si="41"/>
        <v>0</v>
      </c>
      <c r="E325">
        <f t="shared" si="36"/>
        <v>-0.9997315191833972</v>
      </c>
      <c r="F325">
        <f t="shared" si="42"/>
        <v>0.99986575058024529</v>
      </c>
      <c r="G325">
        <f t="shared" si="37"/>
        <v>124.04361351582364</v>
      </c>
      <c r="H325">
        <f t="shared" si="39"/>
        <v>1.0294078051634268</v>
      </c>
    </row>
    <row r="326" spans="1:8" x14ac:dyDescent="0.3">
      <c r="A326">
        <f t="shared" si="38"/>
        <v>3.5999999999999672</v>
      </c>
      <c r="B326">
        <f t="shared" si="35"/>
        <v>20</v>
      </c>
      <c r="C326">
        <f t="shared" si="40"/>
        <v>-20</v>
      </c>
      <c r="D326">
        <f t="shared" si="41"/>
        <v>0</v>
      </c>
      <c r="E326">
        <f t="shared" si="36"/>
        <v>-0.99973300867187831</v>
      </c>
      <c r="F326">
        <f t="shared" si="42"/>
        <v>0.99986649542420325</v>
      </c>
      <c r="G326">
        <f t="shared" si="37"/>
        <v>124.38365903992137</v>
      </c>
      <c r="H326">
        <f t="shared" si="39"/>
        <v>1.0294078271623588</v>
      </c>
    </row>
    <row r="327" spans="1:8" x14ac:dyDescent="0.3">
      <c r="A327">
        <f t="shared" si="38"/>
        <v>3.609999999999967</v>
      </c>
      <c r="B327">
        <f t="shared" si="35"/>
        <v>20</v>
      </c>
      <c r="C327">
        <f t="shared" si="40"/>
        <v>-20</v>
      </c>
      <c r="D327">
        <f t="shared" si="41"/>
        <v>0</v>
      </c>
      <c r="E327">
        <f t="shared" si="36"/>
        <v>-0.99973448579949065</v>
      </c>
      <c r="F327">
        <f t="shared" si="42"/>
        <v>0.99986723408635136</v>
      </c>
      <c r="G327">
        <f t="shared" si="37"/>
        <v>124.72370431175764</v>
      </c>
      <c r="H327">
        <f t="shared" si="39"/>
        <v>1.0294078489784577</v>
      </c>
    </row>
    <row r="328" spans="1:8" x14ac:dyDescent="0.3">
      <c r="A328">
        <f t="shared" si="38"/>
        <v>3.6199999999999668</v>
      </c>
      <c r="B328">
        <f t="shared" si="35"/>
        <v>20</v>
      </c>
      <c r="C328">
        <f t="shared" si="40"/>
        <v>-20</v>
      </c>
      <c r="D328">
        <f t="shared" si="41"/>
        <v>0</v>
      </c>
      <c r="E328">
        <f t="shared" si="36"/>
        <v>-0.99973595070262988</v>
      </c>
      <c r="F328">
        <f t="shared" si="42"/>
        <v>0.99986796663491018</v>
      </c>
      <c r="G328">
        <f t="shared" si="37"/>
        <v>125.06374933342363</v>
      </c>
      <c r="H328">
        <f t="shared" si="39"/>
        <v>1.0294078706137402</v>
      </c>
    </row>
    <row r="329" spans="1:8" x14ac:dyDescent="0.3">
      <c r="A329">
        <f t="shared" si="38"/>
        <v>3.6299999999999666</v>
      </c>
      <c r="B329">
        <f t="shared" si="35"/>
        <v>20</v>
      </c>
      <c r="C329">
        <f t="shared" si="40"/>
        <v>-20</v>
      </c>
      <c r="D329">
        <f t="shared" si="41"/>
        <v>0</v>
      </c>
      <c r="E329">
        <f t="shared" si="36"/>
        <v>-0.99973740351581497</v>
      </c>
      <c r="F329">
        <f t="shared" si="42"/>
        <v>0.99986869313716142</v>
      </c>
      <c r="G329">
        <f t="shared" si="37"/>
        <v>125.40379410698733</v>
      </c>
      <c r="H329">
        <f t="shared" si="39"/>
        <v>1.0294078920702081</v>
      </c>
    </row>
    <row r="330" spans="1:8" x14ac:dyDescent="0.3">
      <c r="A330">
        <f t="shared" si="38"/>
        <v>3.6399999999999664</v>
      </c>
      <c r="B330">
        <f t="shared" si="35"/>
        <v>20</v>
      </c>
      <c r="C330">
        <f t="shared" si="40"/>
        <v>-20</v>
      </c>
      <c r="D330">
        <f t="shared" si="41"/>
        <v>0</v>
      </c>
      <c r="E330">
        <f t="shared" si="36"/>
        <v>-0.99973884437172</v>
      </c>
      <c r="F330">
        <f t="shared" si="42"/>
        <v>0.9998694136594638</v>
      </c>
      <c r="G330">
        <f t="shared" si="37"/>
        <v>125.7438386344941</v>
      </c>
      <c r="H330">
        <f t="shared" si="39"/>
        <v>1.0294079133498213</v>
      </c>
    </row>
    <row r="331" spans="1:8" x14ac:dyDescent="0.3">
      <c r="A331">
        <f t="shared" si="38"/>
        <v>3.6499999999999662</v>
      </c>
      <c r="B331">
        <f t="shared" si="35"/>
        <v>20</v>
      </c>
      <c r="C331">
        <f t="shared" si="40"/>
        <v>-20</v>
      </c>
      <c r="D331">
        <f t="shared" si="41"/>
        <v>0</v>
      </c>
      <c r="E331">
        <f t="shared" si="36"/>
        <v>-0.9997402734012043</v>
      </c>
      <c r="F331">
        <f t="shared" si="42"/>
        <v>0.99987012826726862</v>
      </c>
      <c r="G331">
        <f t="shared" si="37"/>
        <v>126.08388291796686</v>
      </c>
      <c r="H331">
        <f t="shared" si="39"/>
        <v>1.0294079344545157</v>
      </c>
    </row>
    <row r="332" spans="1:8" x14ac:dyDescent="0.3">
      <c r="A332">
        <f t="shared" si="38"/>
        <v>3.6599999999999659</v>
      </c>
      <c r="B332">
        <f t="shared" si="35"/>
        <v>20</v>
      </c>
      <c r="C332">
        <f t="shared" si="40"/>
        <v>-20</v>
      </c>
      <c r="D332">
        <f t="shared" si="41"/>
        <v>0</v>
      </c>
      <c r="E332">
        <f t="shared" si="36"/>
        <v>-0.99974169073334096</v>
      </c>
      <c r="F332">
        <f t="shared" si="42"/>
        <v>0.99987083702513346</v>
      </c>
      <c r="G332">
        <f t="shared" si="37"/>
        <v>126.42392695940646</v>
      </c>
      <c r="H332">
        <f t="shared" si="39"/>
        <v>1.0294079553862028</v>
      </c>
    </row>
    <row r="333" spans="1:8" x14ac:dyDescent="0.3">
      <c r="A333">
        <f t="shared" si="38"/>
        <v>3.6699999999999657</v>
      </c>
      <c r="B333">
        <f t="shared" si="35"/>
        <v>20</v>
      </c>
      <c r="C333">
        <f t="shared" si="40"/>
        <v>-20</v>
      </c>
      <c r="D333">
        <f t="shared" si="41"/>
        <v>0</v>
      </c>
      <c r="E333">
        <f t="shared" si="36"/>
        <v>-0.99974309649544835</v>
      </c>
      <c r="F333">
        <f t="shared" si="42"/>
        <v>0.99987153999673795</v>
      </c>
      <c r="G333">
        <f t="shared" si="37"/>
        <v>126.76397076079179</v>
      </c>
      <c r="H333">
        <f t="shared" si="39"/>
        <v>1.0294079761467785</v>
      </c>
    </row>
    <row r="334" spans="1:8" x14ac:dyDescent="0.3">
      <c r="A334">
        <f t="shared" si="38"/>
        <v>3.6799999999999655</v>
      </c>
      <c r="B334">
        <f t="shared" si="35"/>
        <v>20</v>
      </c>
      <c r="C334">
        <f t="shared" si="40"/>
        <v>-20</v>
      </c>
      <c r="D334">
        <f t="shared" si="41"/>
        <v>0</v>
      </c>
      <c r="E334">
        <f t="shared" si="36"/>
        <v>-0.99974449081311623</v>
      </c>
      <c r="F334">
        <f t="shared" si="42"/>
        <v>0.99987223724489727</v>
      </c>
      <c r="G334">
        <f t="shared" si="37"/>
        <v>127.10401432408037</v>
      </c>
      <c r="H334">
        <f t="shared" si="39"/>
        <v>1.0294079967380927</v>
      </c>
    </row>
    <row r="335" spans="1:8" x14ac:dyDescent="0.3">
      <c r="A335">
        <f t="shared" si="38"/>
        <v>3.6899999999999653</v>
      </c>
      <c r="B335">
        <f t="shared" si="35"/>
        <v>20</v>
      </c>
      <c r="C335">
        <f t="shared" si="40"/>
        <v>-20</v>
      </c>
      <c r="D335">
        <f t="shared" si="41"/>
        <v>0</v>
      </c>
      <c r="E335">
        <f t="shared" si="36"/>
        <v>-0.99974587381023527</v>
      </c>
      <c r="F335">
        <f t="shared" si="42"/>
        <v>0.99987292883157675</v>
      </c>
      <c r="G335">
        <f t="shared" si="37"/>
        <v>127.44405765120845</v>
      </c>
      <c r="H335">
        <f t="shared" si="39"/>
        <v>1.0294080171619808</v>
      </c>
    </row>
    <row r="336" spans="1:8" x14ac:dyDescent="0.3">
      <c r="A336">
        <f t="shared" si="38"/>
        <v>3.6999999999999651</v>
      </c>
      <c r="B336">
        <f t="shared" si="35"/>
        <v>20</v>
      </c>
      <c r="C336">
        <f t="shared" si="40"/>
        <v>-20</v>
      </c>
      <c r="D336">
        <f t="shared" si="41"/>
        <v>0</v>
      </c>
      <c r="E336">
        <f t="shared" si="36"/>
        <v>-0.99974724560902428</v>
      </c>
      <c r="F336">
        <f t="shared" si="42"/>
        <v>0.99987361481790504</v>
      </c>
      <c r="G336">
        <f t="shared" si="37"/>
        <v>127.78410074409128</v>
      </c>
      <c r="H336">
        <f t="shared" si="39"/>
        <v>1.0294080374202623</v>
      </c>
    </row>
    <row r="337" spans="1:8" x14ac:dyDescent="0.3">
      <c r="A337">
        <f t="shared" si="38"/>
        <v>3.7099999999999649</v>
      </c>
      <c r="B337">
        <f t="shared" ref="B337:B400" si="43">$B$6+$D$6*A337*COS($E$6/180*PI())-$D$8*A337*COS($E$8/180*PI())-$B$7</f>
        <v>20</v>
      </c>
      <c r="C337">
        <f t="shared" si="40"/>
        <v>-20</v>
      </c>
      <c r="D337">
        <f t="shared" si="41"/>
        <v>0</v>
      </c>
      <c r="E337">
        <f t="shared" ref="E337:E400" si="44">(POWER(B337*TAN($E$7/180*PI())-C337,2)-$D$9*$D$9*A337*A337)/$D$9/$D$9/A337/A337/(TAN($E$7/180*PI())*TAN($E$7/180*PI())+1)</f>
        <v>-0.99974860633005747</v>
      </c>
      <c r="F337">
        <f t="shared" si="42"/>
        <v>0.99987429526418847</v>
      </c>
      <c r="G337">
        <f t="shared" ref="G337:G400" si="45">($D$9*A337*F337+B337)/$D$7/COS($E$7/180*PI())</f>
        <v>128.12414360462353</v>
      </c>
      <c r="H337">
        <f t="shared" si="39"/>
        <v>1.0294080575147124</v>
      </c>
    </row>
    <row r="338" spans="1:8" x14ac:dyDescent="0.3">
      <c r="A338">
        <f t="shared" ref="A338:A401" si="46">A337+$B$13</f>
        <v>3.7199999999999647</v>
      </c>
      <c r="B338">
        <f t="shared" si="43"/>
        <v>20</v>
      </c>
      <c r="C338">
        <f t="shared" si="40"/>
        <v>-20</v>
      </c>
      <c r="D338">
        <f t="shared" si="41"/>
        <v>0</v>
      </c>
      <c r="E338">
        <f t="shared" si="44"/>
        <v>-0.99974995609228967</v>
      </c>
      <c r="F338">
        <f t="shared" si="42"/>
        <v>0.99987497022992311</v>
      </c>
      <c r="G338">
        <f t="shared" si="45"/>
        <v>128.46418623467946</v>
      </c>
      <c r="H338">
        <f t="shared" ref="H338:H401" si="47">(A338-A337)/(G338-G337)+1</f>
        <v>1.0294080774470979</v>
      </c>
    </row>
    <row r="339" spans="1:8" x14ac:dyDescent="0.3">
      <c r="A339">
        <f t="shared" si="46"/>
        <v>3.7299999999999645</v>
      </c>
      <c r="B339">
        <f t="shared" si="43"/>
        <v>20</v>
      </c>
      <c r="C339">
        <f t="shared" si="40"/>
        <v>-20</v>
      </c>
      <c r="D339">
        <f t="shared" si="41"/>
        <v>0</v>
      </c>
      <c r="E339">
        <f t="shared" si="44"/>
        <v>-0.99975129501308446</v>
      </c>
      <c r="F339">
        <f t="shared" si="42"/>
        <v>0.99987563977380933</v>
      </c>
      <c r="G339">
        <f t="shared" si="45"/>
        <v>128.80422863611329</v>
      </c>
      <c r="H339">
        <f t="shared" si="47"/>
        <v>1.0294080972191511</v>
      </c>
    </row>
    <row r="340" spans="1:8" x14ac:dyDescent="0.3">
      <c r="A340">
        <f t="shared" si="46"/>
        <v>3.7399999999999642</v>
      </c>
      <c r="B340">
        <f t="shared" si="43"/>
        <v>20</v>
      </c>
      <c r="C340">
        <f t="shared" si="40"/>
        <v>-20</v>
      </c>
      <c r="D340">
        <f t="shared" si="41"/>
        <v>0</v>
      </c>
      <c r="E340">
        <f t="shared" si="44"/>
        <v>-0.99975262320823743</v>
      </c>
      <c r="F340">
        <f t="shared" si="42"/>
        <v>0.99987630395376281</v>
      </c>
      <c r="G340">
        <f t="shared" si="45"/>
        <v>129.14427081075925</v>
      </c>
      <c r="H340">
        <f t="shared" si="47"/>
        <v>1.0294081168326001</v>
      </c>
    </row>
    <row r="341" spans="1:8" x14ac:dyDescent="0.3">
      <c r="A341">
        <f t="shared" si="46"/>
        <v>3.749999999999964</v>
      </c>
      <c r="B341">
        <f t="shared" si="43"/>
        <v>20</v>
      </c>
      <c r="C341">
        <f t="shared" si="40"/>
        <v>-20</v>
      </c>
      <c r="D341">
        <f t="shared" si="41"/>
        <v>0</v>
      </c>
      <c r="E341">
        <f t="shared" si="44"/>
        <v>-0.99975394079200308</v>
      </c>
      <c r="F341">
        <f t="shared" si="42"/>
        <v>0.99987696282692862</v>
      </c>
      <c r="G341">
        <f t="shared" si="45"/>
        <v>129.48431276043218</v>
      </c>
      <c r="H341">
        <f t="shared" si="47"/>
        <v>1.0294081362891212</v>
      </c>
    </row>
    <row r="342" spans="1:8" x14ac:dyDescent="0.3">
      <c r="A342">
        <f t="shared" si="46"/>
        <v>3.7599999999999638</v>
      </c>
      <c r="B342">
        <f t="shared" si="43"/>
        <v>20</v>
      </c>
      <c r="C342">
        <f t="shared" si="40"/>
        <v>-20</v>
      </c>
      <c r="D342">
        <f t="shared" si="41"/>
        <v>0</v>
      </c>
      <c r="E342">
        <f t="shared" si="44"/>
        <v>-0.99975524787711811</v>
      </c>
      <c r="F342">
        <f t="shared" si="42"/>
        <v>0.99987761644969242</v>
      </c>
      <c r="G342">
        <f t="shared" si="45"/>
        <v>129.82435448692743</v>
      </c>
      <c r="H342">
        <f t="shared" si="47"/>
        <v>1.0294081555903971</v>
      </c>
    </row>
    <row r="343" spans="1:8" x14ac:dyDescent="0.3">
      <c r="A343">
        <f t="shared" si="46"/>
        <v>3.7699999999999636</v>
      </c>
      <c r="B343">
        <f t="shared" si="43"/>
        <v>20</v>
      </c>
      <c r="C343">
        <f t="shared" si="40"/>
        <v>-20</v>
      </c>
      <c r="D343">
        <f t="shared" si="41"/>
        <v>0</v>
      </c>
      <c r="E343">
        <f t="shared" si="44"/>
        <v>-0.99975654457482599</v>
      </c>
      <c r="F343">
        <f t="shared" si="42"/>
        <v>0.99987826487769305</v>
      </c>
      <c r="G343">
        <f t="shared" si="45"/>
        <v>130.16439599202147</v>
      </c>
      <c r="H343">
        <f t="shared" si="47"/>
        <v>1.0294081747380643</v>
      </c>
    </row>
    <row r="344" spans="1:8" x14ac:dyDescent="0.3">
      <c r="A344">
        <f t="shared" si="46"/>
        <v>3.7799999999999634</v>
      </c>
      <c r="B344">
        <f t="shared" si="43"/>
        <v>20</v>
      </c>
      <c r="C344">
        <f t="shared" si="40"/>
        <v>-20</v>
      </c>
      <c r="D344">
        <f t="shared" si="41"/>
        <v>0</v>
      </c>
      <c r="E344">
        <f t="shared" si="44"/>
        <v>-0.99975783099490079</v>
      </c>
      <c r="F344">
        <f t="shared" si="42"/>
        <v>0.99987890816583425</v>
      </c>
      <c r="G344">
        <f t="shared" si="45"/>
        <v>130.50443727747177</v>
      </c>
      <c r="H344">
        <f t="shared" si="47"/>
        <v>1.029408193733762</v>
      </c>
    </row>
    <row r="345" spans="1:8" x14ac:dyDescent="0.3">
      <c r="A345">
        <f t="shared" si="46"/>
        <v>3.7899999999999632</v>
      </c>
      <c r="B345">
        <f t="shared" si="43"/>
        <v>20</v>
      </c>
      <c r="C345">
        <f t="shared" si="40"/>
        <v>-20</v>
      </c>
      <c r="D345">
        <f t="shared" si="41"/>
        <v>0</v>
      </c>
      <c r="E345">
        <f t="shared" si="44"/>
        <v>-0.99975910724567119</v>
      </c>
      <c r="F345">
        <f t="shared" si="42"/>
        <v>0.9998795463682969</v>
      </c>
      <c r="G345">
        <f t="shared" si="45"/>
        <v>130.84447834501748</v>
      </c>
      <c r="H345">
        <f t="shared" si="47"/>
        <v>1.0294082125790747</v>
      </c>
    </row>
    <row r="346" spans="1:8" x14ac:dyDescent="0.3">
      <c r="A346">
        <f t="shared" si="46"/>
        <v>3.799999999999963</v>
      </c>
      <c r="B346">
        <f t="shared" si="43"/>
        <v>20</v>
      </c>
      <c r="C346">
        <f t="shared" si="40"/>
        <v>-20</v>
      </c>
      <c r="D346">
        <f t="shared" si="41"/>
        <v>0</v>
      </c>
      <c r="E346">
        <f t="shared" si="44"/>
        <v>-0.99976037343404045</v>
      </c>
      <c r="F346">
        <f t="shared" si="42"/>
        <v>0.99988017953854869</v>
      </c>
      <c r="G346">
        <f t="shared" si="45"/>
        <v>131.18451919637923</v>
      </c>
      <c r="H346">
        <f t="shared" si="47"/>
        <v>1.0294082312756045</v>
      </c>
    </row>
    <row r="347" spans="1:8" x14ac:dyDescent="0.3">
      <c r="A347">
        <f t="shared" si="46"/>
        <v>3.8099999999999627</v>
      </c>
      <c r="B347">
        <f t="shared" si="43"/>
        <v>20</v>
      </c>
      <c r="C347">
        <f t="shared" si="40"/>
        <v>-20</v>
      </c>
      <c r="D347">
        <f t="shared" si="41"/>
        <v>0</v>
      </c>
      <c r="E347">
        <f t="shared" si="44"/>
        <v>-0.99976162966551219</v>
      </c>
      <c r="F347">
        <f t="shared" si="42"/>
        <v>0.99988080772935739</v>
      </c>
      <c r="G347">
        <f t="shared" si="45"/>
        <v>131.5245598332597</v>
      </c>
      <c r="H347">
        <f t="shared" si="47"/>
        <v>1.029408249824902</v>
      </c>
    </row>
    <row r="348" spans="1:8" x14ac:dyDescent="0.3">
      <c r="A348">
        <f t="shared" si="46"/>
        <v>3.8199999999999625</v>
      </c>
      <c r="B348">
        <f t="shared" si="43"/>
        <v>20</v>
      </c>
      <c r="C348">
        <f t="shared" si="40"/>
        <v>-20</v>
      </c>
      <c r="D348">
        <f t="shared" si="41"/>
        <v>0</v>
      </c>
      <c r="E348">
        <f t="shared" si="44"/>
        <v>-0.99976287604421099</v>
      </c>
      <c r="F348">
        <f t="shared" si="42"/>
        <v>0.9998814309928008</v>
      </c>
      <c r="G348">
        <f t="shared" si="45"/>
        <v>131.86460025734368</v>
      </c>
      <c r="H348">
        <f t="shared" si="47"/>
        <v>1.0294082682285153</v>
      </c>
    </row>
    <row r="349" spans="1:8" x14ac:dyDescent="0.3">
      <c r="A349">
        <f t="shared" si="46"/>
        <v>3.8299999999999623</v>
      </c>
      <c r="B349">
        <f t="shared" si="43"/>
        <v>20</v>
      </c>
      <c r="C349">
        <f t="shared" si="40"/>
        <v>-20</v>
      </c>
      <c r="D349">
        <f t="shared" si="41"/>
        <v>0</v>
      </c>
      <c r="E349">
        <f t="shared" si="44"/>
        <v>-0.99976411267290277</v>
      </c>
      <c r="F349">
        <f t="shared" si="42"/>
        <v>0.99988204938027703</v>
      </c>
      <c r="G349">
        <f t="shared" si="45"/>
        <v>132.20464047029839</v>
      </c>
      <c r="H349">
        <f t="shared" si="47"/>
        <v>1.0294082864879626</v>
      </c>
    </row>
    <row r="350" spans="1:8" x14ac:dyDescent="0.3">
      <c r="A350">
        <f t="shared" si="46"/>
        <v>3.8399999999999621</v>
      </c>
      <c r="B350">
        <f t="shared" si="43"/>
        <v>20</v>
      </c>
      <c r="C350">
        <f t="shared" si="40"/>
        <v>-20</v>
      </c>
      <c r="D350">
        <f t="shared" si="41"/>
        <v>0</v>
      </c>
      <c r="E350">
        <f t="shared" si="44"/>
        <v>-0.99976533965301806</v>
      </c>
      <c r="F350">
        <f t="shared" si="42"/>
        <v>0.99988266294251649</v>
      </c>
      <c r="G350">
        <f t="shared" si="45"/>
        <v>132.54468047377367</v>
      </c>
      <c r="H350">
        <f t="shared" si="47"/>
        <v>1.0294083046047455</v>
      </c>
    </row>
    <row r="351" spans="1:8" x14ac:dyDescent="0.3">
      <c r="A351">
        <f t="shared" si="46"/>
        <v>3.8499999999999619</v>
      </c>
      <c r="B351">
        <f t="shared" si="43"/>
        <v>20</v>
      </c>
      <c r="C351">
        <f t="shared" si="40"/>
        <v>-20</v>
      </c>
      <c r="D351">
        <f t="shared" si="41"/>
        <v>0</v>
      </c>
      <c r="E351">
        <f t="shared" si="44"/>
        <v>-0.99976655708467155</v>
      </c>
      <c r="F351">
        <f t="shared" si="42"/>
        <v>0.99988327172959124</v>
      </c>
      <c r="G351">
        <f t="shared" si="45"/>
        <v>132.88472026940218</v>
      </c>
      <c r="H351">
        <f t="shared" si="47"/>
        <v>1.0294083225803505</v>
      </c>
    </row>
    <row r="352" spans="1:8" x14ac:dyDescent="0.3">
      <c r="A352">
        <f t="shared" si="46"/>
        <v>3.8599999999999617</v>
      </c>
      <c r="B352">
        <f t="shared" si="43"/>
        <v>20</v>
      </c>
      <c r="C352">
        <f t="shared" si="40"/>
        <v>-20</v>
      </c>
      <c r="D352">
        <f t="shared" si="41"/>
        <v>0</v>
      </c>
      <c r="E352">
        <f t="shared" si="44"/>
        <v>-0.99976776506668263</v>
      </c>
      <c r="F352">
        <f t="shared" si="42"/>
        <v>0.9998838757909253</v>
      </c>
      <c r="G352">
        <f t="shared" si="45"/>
        <v>133.22475985879973</v>
      </c>
      <c r="H352">
        <f t="shared" si="47"/>
        <v>1.0294083404162346</v>
      </c>
    </row>
    <row r="353" spans="1:8" x14ac:dyDescent="0.3">
      <c r="A353">
        <f t="shared" si="46"/>
        <v>3.8699999999999615</v>
      </c>
      <c r="B353">
        <f t="shared" si="43"/>
        <v>20</v>
      </c>
      <c r="C353">
        <f t="shared" si="40"/>
        <v>-20</v>
      </c>
      <c r="D353">
        <f t="shared" si="41"/>
        <v>0</v>
      </c>
      <c r="E353">
        <f t="shared" si="44"/>
        <v>-0.99976896369659551</v>
      </c>
      <c r="F353">
        <f t="shared" si="42"/>
        <v>0.99988447517530521</v>
      </c>
      <c r="G353">
        <f t="shared" si="45"/>
        <v>133.56479924356535</v>
      </c>
      <c r="H353">
        <f t="shared" si="47"/>
        <v>1.0294083581138478</v>
      </c>
    </row>
    <row r="354" spans="1:8" x14ac:dyDescent="0.3">
      <c r="A354">
        <f t="shared" si="46"/>
        <v>3.8799999999999613</v>
      </c>
      <c r="B354">
        <f t="shared" si="43"/>
        <v>20</v>
      </c>
      <c r="C354">
        <f t="shared" si="40"/>
        <v>-20</v>
      </c>
      <c r="D354">
        <f t="shared" si="41"/>
        <v>0</v>
      </c>
      <c r="E354">
        <f t="shared" si="44"/>
        <v>-0.99977015307069972</v>
      </c>
      <c r="F354">
        <f t="shared" si="42"/>
        <v>0.99988506993088944</v>
      </c>
      <c r="G354">
        <f t="shared" si="45"/>
        <v>133.90483842528164</v>
      </c>
      <c r="H354">
        <f t="shared" si="47"/>
        <v>1.0294083756746102</v>
      </c>
    </row>
    <row r="355" spans="1:8" x14ac:dyDescent="0.3">
      <c r="A355">
        <f t="shared" si="46"/>
        <v>3.889999999999961</v>
      </c>
      <c r="B355">
        <f t="shared" si="43"/>
        <v>20</v>
      </c>
      <c r="C355">
        <f t="shared" si="40"/>
        <v>-20</v>
      </c>
      <c r="D355">
        <f t="shared" si="41"/>
        <v>0</v>
      </c>
      <c r="E355">
        <f t="shared" si="44"/>
        <v>-0.9997713332840481</v>
      </c>
      <c r="F355">
        <f t="shared" si="42"/>
        <v>0.99988566010521829</v>
      </c>
      <c r="G355">
        <f t="shared" si="45"/>
        <v>134.24487740551484</v>
      </c>
      <c r="H355">
        <f t="shared" si="47"/>
        <v>1.0294083930999371</v>
      </c>
    </row>
    <row r="356" spans="1:8" x14ac:dyDescent="0.3">
      <c r="A356">
        <f t="shared" si="46"/>
        <v>3.8999999999999608</v>
      </c>
      <c r="B356">
        <f t="shared" si="43"/>
        <v>20</v>
      </c>
      <c r="C356">
        <f t="shared" si="40"/>
        <v>-20</v>
      </c>
      <c r="D356">
        <f t="shared" si="41"/>
        <v>0</v>
      </c>
      <c r="E356">
        <f t="shared" si="44"/>
        <v>-0.99977250443047616</v>
      </c>
      <c r="F356">
        <f t="shared" si="42"/>
        <v>0.99988624574522289</v>
      </c>
      <c r="G356">
        <f t="shared" si="45"/>
        <v>134.58491618581522</v>
      </c>
      <c r="H356">
        <f t="shared" si="47"/>
        <v>1.0294084103912096</v>
      </c>
    </row>
    <row r="357" spans="1:8" x14ac:dyDescent="0.3">
      <c r="A357">
        <f t="shared" si="46"/>
        <v>3.9099999999999606</v>
      </c>
      <c r="B357">
        <f t="shared" si="43"/>
        <v>20</v>
      </c>
      <c r="C357">
        <f t="shared" si="40"/>
        <v>-20</v>
      </c>
      <c r="D357">
        <f t="shared" si="41"/>
        <v>0</v>
      </c>
      <c r="E357">
        <f t="shared" si="44"/>
        <v>-0.9997736666026219</v>
      </c>
      <c r="F357">
        <f t="shared" si="42"/>
        <v>0.9998868268972354</v>
      </c>
      <c r="G357">
        <f t="shared" si="45"/>
        <v>134.92495476771714</v>
      </c>
      <c r="H357">
        <f t="shared" si="47"/>
        <v>1.0294084275498012</v>
      </c>
    </row>
    <row r="358" spans="1:8" x14ac:dyDescent="0.3">
      <c r="A358">
        <f t="shared" si="46"/>
        <v>3.9199999999999604</v>
      </c>
      <c r="B358">
        <f t="shared" si="43"/>
        <v>20</v>
      </c>
      <c r="C358">
        <f t="shared" si="40"/>
        <v>-20</v>
      </c>
      <c r="D358">
        <f t="shared" si="41"/>
        <v>0</v>
      </c>
      <c r="E358">
        <f t="shared" si="44"/>
        <v>-0.99977481989194217</v>
      </c>
      <c r="F358">
        <f t="shared" si="42"/>
        <v>0.99988740360699724</v>
      </c>
      <c r="G358">
        <f t="shared" si="45"/>
        <v>135.26499315273924</v>
      </c>
      <c r="H358">
        <f t="shared" si="47"/>
        <v>1.029408444577073</v>
      </c>
    </row>
    <row r="359" spans="1:8" x14ac:dyDescent="0.3">
      <c r="A359">
        <f t="shared" si="46"/>
        <v>3.9299999999999602</v>
      </c>
      <c r="B359">
        <f t="shared" si="43"/>
        <v>20</v>
      </c>
      <c r="C359">
        <f t="shared" si="40"/>
        <v>-20</v>
      </c>
      <c r="D359">
        <f t="shared" si="41"/>
        <v>0</v>
      </c>
      <c r="E359">
        <f t="shared" si="44"/>
        <v>-0.99977596438873306</v>
      </c>
      <c r="F359">
        <f t="shared" si="42"/>
        <v>0.99988797591966927</v>
      </c>
      <c r="G359">
        <f t="shared" si="45"/>
        <v>135.60503134238485</v>
      </c>
      <c r="H359">
        <f t="shared" si="47"/>
        <v>1.0294084614743475</v>
      </c>
    </row>
    <row r="360" spans="1:8" x14ac:dyDescent="0.3">
      <c r="A360">
        <f t="shared" si="46"/>
        <v>3.93999999999996</v>
      </c>
      <c r="B360">
        <f t="shared" si="43"/>
        <v>20</v>
      </c>
      <c r="C360">
        <f t="shared" ref="C360:C423" si="48">$C$6+$D$6*A360*SIN($E$6/180*PI())-$D$8*A360*SIN($E$8/180*PI())-$C$7</f>
        <v>-20</v>
      </c>
      <c r="D360">
        <f t="shared" ref="D360:D423" si="49">TAN($E$7/180*PI())*(B360*TAN($E$7/180*PI())-C360)/$D$9/A360/(TAN($E$7/180*PI())*TAN($E$7/180*PI())+1)</f>
        <v>0</v>
      </c>
      <c r="E360">
        <f t="shared" si="44"/>
        <v>-0.99977710018214494</v>
      </c>
      <c r="F360">
        <f t="shared" ref="F360:F423" si="50">-D360+SQRT(D360*D360-E360)</f>
        <v>0.99988854387983916</v>
      </c>
      <c r="G360">
        <f t="shared" si="45"/>
        <v>135.94506933814191</v>
      </c>
      <c r="H360">
        <f t="shared" si="47"/>
        <v>1.029408478242956</v>
      </c>
    </row>
    <row r="361" spans="1:8" x14ac:dyDescent="0.3">
      <c r="A361">
        <f t="shared" si="46"/>
        <v>3.9499999999999598</v>
      </c>
      <c r="B361">
        <f t="shared" si="43"/>
        <v>20</v>
      </c>
      <c r="C361">
        <f t="shared" si="48"/>
        <v>-20</v>
      </c>
      <c r="D361">
        <f t="shared" si="49"/>
        <v>0</v>
      </c>
      <c r="E361">
        <f t="shared" si="44"/>
        <v>-0.99977822736020139</v>
      </c>
      <c r="F361">
        <f t="shared" si="50"/>
        <v>0.99988910753153093</v>
      </c>
      <c r="G361">
        <f t="shared" si="45"/>
        <v>136.28510714148325</v>
      </c>
      <c r="H361">
        <f t="shared" si="47"/>
        <v>1.0294084948842035</v>
      </c>
    </row>
    <row r="362" spans="1:8" x14ac:dyDescent="0.3">
      <c r="A362">
        <f t="shared" si="46"/>
        <v>3.9599999999999596</v>
      </c>
      <c r="B362">
        <f t="shared" si="43"/>
        <v>20</v>
      </c>
      <c r="C362">
        <f t="shared" si="48"/>
        <v>-20</v>
      </c>
      <c r="D362">
        <f t="shared" si="49"/>
        <v>0</v>
      </c>
      <c r="E362">
        <f t="shared" si="44"/>
        <v>-0.99977934600981677</v>
      </c>
      <c r="F362">
        <f t="shared" si="50"/>
        <v>0.9998896669182139</v>
      </c>
      <c r="G362">
        <f t="shared" si="45"/>
        <v>136.62514475386695</v>
      </c>
      <c r="H362">
        <f t="shared" si="47"/>
        <v>1.0294085113993678</v>
      </c>
    </row>
    <row r="363" spans="1:8" x14ac:dyDescent="0.3">
      <c r="A363">
        <f t="shared" si="46"/>
        <v>3.9699999999999593</v>
      </c>
      <c r="B363">
        <f t="shared" si="43"/>
        <v>20</v>
      </c>
      <c r="C363">
        <f t="shared" si="48"/>
        <v>-20</v>
      </c>
      <c r="D363">
        <f t="shared" si="49"/>
        <v>0</v>
      </c>
      <c r="E363">
        <f t="shared" si="44"/>
        <v>-0.99978045621681144</v>
      </c>
      <c r="F363">
        <f t="shared" si="50"/>
        <v>0.9998902220828102</v>
      </c>
      <c r="G363">
        <f t="shared" si="45"/>
        <v>136.96518217673633</v>
      </c>
      <c r="H363">
        <f t="shared" si="47"/>
        <v>1.029408527789722</v>
      </c>
    </row>
    <row r="364" spans="1:8" x14ac:dyDescent="0.3">
      <c r="A364">
        <f t="shared" si="46"/>
        <v>3.9799999999999591</v>
      </c>
      <c r="B364">
        <f t="shared" si="43"/>
        <v>20</v>
      </c>
      <c r="C364">
        <f t="shared" si="48"/>
        <v>-20</v>
      </c>
      <c r="D364">
        <f t="shared" si="49"/>
        <v>0</v>
      </c>
      <c r="E364">
        <f t="shared" si="44"/>
        <v>-0.99978155806592917</v>
      </c>
      <c r="F364">
        <f t="shared" si="50"/>
        <v>0.99989077306770324</v>
      </c>
      <c r="G364">
        <f t="shared" si="45"/>
        <v>137.30521941152023</v>
      </c>
      <c r="H364">
        <f t="shared" si="47"/>
        <v>1.0294085440565213</v>
      </c>
    </row>
    <row r="365" spans="1:8" x14ac:dyDescent="0.3">
      <c r="A365">
        <f t="shared" si="46"/>
        <v>3.9899999999999589</v>
      </c>
      <c r="B365">
        <f t="shared" si="43"/>
        <v>20</v>
      </c>
      <c r="C365">
        <f t="shared" si="48"/>
        <v>-20</v>
      </c>
      <c r="D365">
        <f t="shared" si="49"/>
        <v>0</v>
      </c>
      <c r="E365">
        <f t="shared" si="44"/>
        <v>-0.99978265164085289</v>
      </c>
      <c r="F365">
        <f t="shared" si="50"/>
        <v>0.999891319914746</v>
      </c>
      <c r="G365">
        <f t="shared" si="45"/>
        <v>137.64525645963303</v>
      </c>
      <c r="H365">
        <f t="shared" si="47"/>
        <v>1.0294085602010119</v>
      </c>
    </row>
    <row r="366" spans="1:8" x14ac:dyDescent="0.3">
      <c r="A366">
        <f t="shared" si="46"/>
        <v>3.9999999999999587</v>
      </c>
      <c r="B366">
        <f t="shared" si="43"/>
        <v>20</v>
      </c>
      <c r="C366">
        <f t="shared" si="48"/>
        <v>-20</v>
      </c>
      <c r="D366">
        <f t="shared" si="49"/>
        <v>0</v>
      </c>
      <c r="E366">
        <f t="shared" si="44"/>
        <v>-0.99978373702422141</v>
      </c>
      <c r="F366">
        <f t="shared" si="50"/>
        <v>0.99989186266526908</v>
      </c>
      <c r="G366">
        <f t="shared" si="45"/>
        <v>137.9852933224752</v>
      </c>
      <c r="H366">
        <f t="shared" si="47"/>
        <v>1.0294085762244001</v>
      </c>
    </row>
    <row r="367" spans="1:8" x14ac:dyDescent="0.3">
      <c r="A367">
        <f t="shared" si="46"/>
        <v>4.0099999999999589</v>
      </c>
      <c r="B367">
        <f t="shared" si="43"/>
        <v>20</v>
      </c>
      <c r="C367">
        <f t="shared" si="48"/>
        <v>-20</v>
      </c>
      <c r="D367">
        <f t="shared" si="49"/>
        <v>0</v>
      </c>
      <c r="E367">
        <f t="shared" si="44"/>
        <v>-0.99978481429764388</v>
      </c>
      <c r="F367">
        <f t="shared" si="50"/>
        <v>0.99989240136008828</v>
      </c>
      <c r="G367">
        <f t="shared" si="45"/>
        <v>138.32533000143303</v>
      </c>
      <c r="H367">
        <f t="shared" si="47"/>
        <v>1.029408592127911</v>
      </c>
    </row>
    <row r="368" spans="1:8" x14ac:dyDescent="0.3">
      <c r="A368">
        <f t="shared" si="46"/>
        <v>4.0199999999999587</v>
      </c>
      <c r="B368">
        <f t="shared" si="43"/>
        <v>20</v>
      </c>
      <c r="C368">
        <f t="shared" si="48"/>
        <v>-20</v>
      </c>
      <c r="D368">
        <f t="shared" si="49"/>
        <v>0</v>
      </c>
      <c r="E368">
        <f t="shared" si="44"/>
        <v>-0.9997858835417156</v>
      </c>
      <c r="F368">
        <f t="shared" si="50"/>
        <v>0.99989293603951201</v>
      </c>
      <c r="G368">
        <f t="shared" si="45"/>
        <v>138.66536649787909</v>
      </c>
      <c r="H368">
        <f t="shared" si="47"/>
        <v>1.0294086079127276</v>
      </c>
    </row>
    <row r="369" spans="1:8" x14ac:dyDescent="0.3">
      <c r="A369">
        <f t="shared" si="46"/>
        <v>4.0299999999999585</v>
      </c>
      <c r="B369">
        <f t="shared" si="43"/>
        <v>20</v>
      </c>
      <c r="C369">
        <f t="shared" si="48"/>
        <v>-20</v>
      </c>
      <c r="D369">
        <f t="shared" si="49"/>
        <v>0</v>
      </c>
      <c r="E369">
        <f t="shared" si="44"/>
        <v>-0.99978694483603414</v>
      </c>
      <c r="F369">
        <f t="shared" si="50"/>
        <v>0.99989346674334967</v>
      </c>
      <c r="G369">
        <f t="shared" si="45"/>
        <v>139.00540281317237</v>
      </c>
      <c r="H369">
        <f t="shared" si="47"/>
        <v>1.0294086235800284</v>
      </c>
    </row>
    <row r="370" spans="1:8" x14ac:dyDescent="0.3">
      <c r="A370">
        <f t="shared" si="46"/>
        <v>4.0399999999999583</v>
      </c>
      <c r="B370">
        <f t="shared" si="43"/>
        <v>20</v>
      </c>
      <c r="C370">
        <f t="shared" si="48"/>
        <v>-20</v>
      </c>
      <c r="D370">
        <f t="shared" si="49"/>
        <v>0</v>
      </c>
      <c r="E370">
        <f t="shared" si="44"/>
        <v>-0.99978799825921127</v>
      </c>
      <c r="F370">
        <f t="shared" si="50"/>
        <v>0.99989399351091779</v>
      </c>
      <c r="G370">
        <f t="shared" si="45"/>
        <v>139.34543894865823</v>
      </c>
      <c r="H370">
        <f t="shared" si="47"/>
        <v>1.0294086391309891</v>
      </c>
    </row>
    <row r="371" spans="1:8" x14ac:dyDescent="0.3">
      <c r="A371">
        <f t="shared" si="46"/>
        <v>4.0499999999999581</v>
      </c>
      <c r="B371">
        <f t="shared" si="43"/>
        <v>20</v>
      </c>
      <c r="C371">
        <f t="shared" si="48"/>
        <v>-20</v>
      </c>
      <c r="D371">
        <f t="shared" si="49"/>
        <v>0</v>
      </c>
      <c r="E371">
        <f t="shared" si="44"/>
        <v>-0.99978904388889167</v>
      </c>
      <c r="F371">
        <f t="shared" si="50"/>
        <v>0.99989451638104887</v>
      </c>
      <c r="G371">
        <f t="shared" si="45"/>
        <v>139.685474905669</v>
      </c>
      <c r="H371">
        <f t="shared" si="47"/>
        <v>1.0294086545667376</v>
      </c>
    </row>
    <row r="372" spans="1:8" x14ac:dyDescent="0.3">
      <c r="A372">
        <f t="shared" si="46"/>
        <v>4.0599999999999579</v>
      </c>
      <c r="B372">
        <f t="shared" si="43"/>
        <v>20</v>
      </c>
      <c r="C372">
        <f t="shared" si="48"/>
        <v>-20</v>
      </c>
      <c r="D372">
        <f t="shared" si="49"/>
        <v>0</v>
      </c>
      <c r="E372">
        <f t="shared" si="44"/>
        <v>-0.99979008180176321</v>
      </c>
      <c r="F372">
        <f t="shared" si="50"/>
        <v>0.99989503539209712</v>
      </c>
      <c r="G372">
        <f t="shared" si="45"/>
        <v>140.02551068552367</v>
      </c>
      <c r="H372">
        <f t="shared" si="47"/>
        <v>1.0294086698884266</v>
      </c>
    </row>
    <row r="373" spans="1:8" x14ac:dyDescent="0.3">
      <c r="A373">
        <f t="shared" si="46"/>
        <v>4.0699999999999577</v>
      </c>
      <c r="B373">
        <f t="shared" si="43"/>
        <v>20</v>
      </c>
      <c r="C373">
        <f t="shared" si="48"/>
        <v>-20</v>
      </c>
      <c r="D373">
        <f t="shared" si="49"/>
        <v>0</v>
      </c>
      <c r="E373">
        <f t="shared" si="44"/>
        <v>-0.99979111207357374</v>
      </c>
      <c r="F373">
        <f t="shared" si="50"/>
        <v>0.99989555058194646</v>
      </c>
      <c r="G373">
        <f t="shared" si="45"/>
        <v>140.36554628952831</v>
      </c>
      <c r="H373">
        <f t="shared" si="47"/>
        <v>1.029408685097174</v>
      </c>
    </row>
    <row r="374" spans="1:8" x14ac:dyDescent="0.3">
      <c r="A374">
        <f t="shared" si="46"/>
        <v>4.0799999999999574</v>
      </c>
      <c r="B374">
        <f t="shared" si="43"/>
        <v>20</v>
      </c>
      <c r="C374">
        <f t="shared" si="48"/>
        <v>-20</v>
      </c>
      <c r="D374">
        <f t="shared" si="49"/>
        <v>0</v>
      </c>
      <c r="E374">
        <f t="shared" si="44"/>
        <v>-0.99979213477914408</v>
      </c>
      <c r="F374">
        <f t="shared" si="50"/>
        <v>0.99989606198801684</v>
      </c>
      <c r="G374">
        <f t="shared" si="45"/>
        <v>140.70558171897625</v>
      </c>
      <c r="H374">
        <f t="shared" si="47"/>
        <v>1.0294087001940804</v>
      </c>
    </row>
    <row r="375" spans="1:8" x14ac:dyDescent="0.3">
      <c r="A375">
        <f t="shared" si="46"/>
        <v>4.0899999999999572</v>
      </c>
      <c r="B375">
        <f t="shared" si="43"/>
        <v>20</v>
      </c>
      <c r="C375">
        <f t="shared" si="48"/>
        <v>-20</v>
      </c>
      <c r="D375">
        <f t="shared" si="49"/>
        <v>0</v>
      </c>
      <c r="E375">
        <f t="shared" si="44"/>
        <v>-0.99979314999238067</v>
      </c>
      <c r="F375">
        <f t="shared" si="50"/>
        <v>0.99989656964727136</v>
      </c>
      <c r="G375">
        <f t="shared" si="45"/>
        <v>141.04561697514811</v>
      </c>
      <c r="H375">
        <f t="shared" si="47"/>
        <v>1.0294087151802449</v>
      </c>
    </row>
    <row r="376" spans="1:8" x14ac:dyDescent="0.3">
      <c r="A376">
        <f t="shared" si="46"/>
        <v>4.099999999999957</v>
      </c>
      <c r="B376">
        <f t="shared" si="43"/>
        <v>20</v>
      </c>
      <c r="C376">
        <f t="shared" si="48"/>
        <v>-20</v>
      </c>
      <c r="D376">
        <f t="shared" si="49"/>
        <v>0</v>
      </c>
      <c r="E376">
        <f t="shared" si="44"/>
        <v>-0.99979415778629055</v>
      </c>
      <c r="F376">
        <f t="shared" si="50"/>
        <v>0.99989707359622293</v>
      </c>
      <c r="G376">
        <f t="shared" si="45"/>
        <v>141.38565205931201</v>
      </c>
      <c r="H376">
        <f t="shared" si="47"/>
        <v>1.029408730056748</v>
      </c>
    </row>
    <row r="377" spans="1:8" x14ac:dyDescent="0.3">
      <c r="A377">
        <f t="shared" si="46"/>
        <v>4.1099999999999568</v>
      </c>
      <c r="B377">
        <f t="shared" si="43"/>
        <v>20</v>
      </c>
      <c r="C377">
        <f t="shared" si="48"/>
        <v>-20</v>
      </c>
      <c r="D377">
        <f t="shared" si="49"/>
        <v>0</v>
      </c>
      <c r="E377">
        <f t="shared" si="44"/>
        <v>-0.99979515823299292</v>
      </c>
      <c r="F377">
        <f t="shared" si="50"/>
        <v>0.99989757387094047</v>
      </c>
      <c r="G377">
        <f t="shared" si="45"/>
        <v>141.72568697272374</v>
      </c>
      <c r="H377">
        <f t="shared" si="47"/>
        <v>1.0294087448246569</v>
      </c>
    </row>
    <row r="378" spans="1:8" x14ac:dyDescent="0.3">
      <c r="A378">
        <f t="shared" si="46"/>
        <v>4.1199999999999566</v>
      </c>
      <c r="B378">
        <f t="shared" si="43"/>
        <v>20</v>
      </c>
      <c r="C378">
        <f t="shared" si="48"/>
        <v>-20</v>
      </c>
      <c r="D378">
        <f t="shared" si="49"/>
        <v>0</v>
      </c>
      <c r="E378">
        <f t="shared" si="44"/>
        <v>-0.99979615140373401</v>
      </c>
      <c r="F378">
        <f t="shared" si="50"/>
        <v>0.99989807050705626</v>
      </c>
      <c r="G378">
        <f t="shared" si="45"/>
        <v>142.06572171662697</v>
      </c>
      <c r="H378">
        <f t="shared" si="47"/>
        <v>1.0294087594850179</v>
      </c>
    </row>
    <row r="379" spans="1:8" x14ac:dyDescent="0.3">
      <c r="A379">
        <f t="shared" si="46"/>
        <v>4.1299999999999564</v>
      </c>
      <c r="B379">
        <f t="shared" si="43"/>
        <v>20</v>
      </c>
      <c r="C379">
        <f t="shared" si="48"/>
        <v>-20</v>
      </c>
      <c r="D379">
        <f t="shared" si="49"/>
        <v>0</v>
      </c>
      <c r="E379">
        <f t="shared" si="44"/>
        <v>-0.99979713736889719</v>
      </c>
      <c r="F379">
        <f t="shared" si="50"/>
        <v>0.99989856353977091</v>
      </c>
      <c r="G379">
        <f t="shared" si="45"/>
        <v>142.40575629225316</v>
      </c>
      <c r="H379">
        <f t="shared" si="47"/>
        <v>1.0294087740388878</v>
      </c>
    </row>
    <row r="380" spans="1:8" x14ac:dyDescent="0.3">
      <c r="A380">
        <f t="shared" si="46"/>
        <v>4.1399999999999562</v>
      </c>
      <c r="B380">
        <f t="shared" si="43"/>
        <v>20</v>
      </c>
      <c r="C380">
        <f t="shared" si="48"/>
        <v>-20</v>
      </c>
      <c r="D380">
        <f t="shared" si="49"/>
        <v>0</v>
      </c>
      <c r="E380">
        <f t="shared" si="44"/>
        <v>-0.99979811619801773</v>
      </c>
      <c r="F380">
        <f t="shared" si="50"/>
        <v>0.99989905300386084</v>
      </c>
      <c r="G380">
        <f t="shared" si="45"/>
        <v>142.74579070082194</v>
      </c>
      <c r="H380">
        <f t="shared" si="47"/>
        <v>1.0294087884872891</v>
      </c>
    </row>
    <row r="381" spans="1:8" x14ac:dyDescent="0.3">
      <c r="A381">
        <f t="shared" si="46"/>
        <v>4.1499999999999559</v>
      </c>
      <c r="B381">
        <f t="shared" si="43"/>
        <v>20</v>
      </c>
      <c r="C381">
        <f t="shared" si="48"/>
        <v>-20</v>
      </c>
      <c r="D381">
        <f t="shared" si="49"/>
        <v>0</v>
      </c>
      <c r="E381">
        <f t="shared" si="44"/>
        <v>-0.99979908795979355</v>
      </c>
      <c r="F381">
        <f t="shared" si="50"/>
        <v>0.99989953893368388</v>
      </c>
      <c r="G381">
        <f t="shared" si="45"/>
        <v>143.0858249435413</v>
      </c>
      <c r="H381">
        <f t="shared" si="47"/>
        <v>1.0294088028312289</v>
      </c>
    </row>
    <row r="382" spans="1:8" x14ac:dyDescent="0.3">
      <c r="A382">
        <f t="shared" si="46"/>
        <v>4.1599999999999557</v>
      </c>
      <c r="B382">
        <f t="shared" si="43"/>
        <v>20</v>
      </c>
      <c r="C382">
        <f t="shared" si="48"/>
        <v>-20</v>
      </c>
      <c r="D382">
        <f t="shared" si="49"/>
        <v>0</v>
      </c>
      <c r="E382">
        <f t="shared" si="44"/>
        <v>-0.99980005272209826</v>
      </c>
      <c r="F382">
        <f t="shared" si="50"/>
        <v>0.99990002136318523</v>
      </c>
      <c r="G382">
        <f t="shared" si="45"/>
        <v>143.42585902160741</v>
      </c>
      <c r="H382">
        <f t="shared" si="47"/>
        <v>1.0294088170717275</v>
      </c>
    </row>
    <row r="383" spans="1:8" x14ac:dyDescent="0.3">
      <c r="A383">
        <f t="shared" si="46"/>
        <v>4.1699999999999555</v>
      </c>
      <c r="B383">
        <f t="shared" si="43"/>
        <v>20</v>
      </c>
      <c r="C383">
        <f t="shared" si="48"/>
        <v>-20</v>
      </c>
      <c r="D383">
        <f t="shared" si="49"/>
        <v>0</v>
      </c>
      <c r="E383">
        <f t="shared" si="44"/>
        <v>-0.99980101055199266</v>
      </c>
      <c r="F383">
        <f t="shared" si="50"/>
        <v>0.99990050032590372</v>
      </c>
      <c r="G383">
        <f t="shared" si="45"/>
        <v>143.76589293620512</v>
      </c>
      <c r="H383">
        <f t="shared" si="47"/>
        <v>1.0294088312097651</v>
      </c>
    </row>
    <row r="384" spans="1:8" x14ac:dyDescent="0.3">
      <c r="A384">
        <f t="shared" si="46"/>
        <v>4.1799999999999553</v>
      </c>
      <c r="B384">
        <f t="shared" si="43"/>
        <v>20</v>
      </c>
      <c r="C384">
        <f t="shared" si="48"/>
        <v>-20</v>
      </c>
      <c r="D384">
        <f t="shared" si="49"/>
        <v>0</v>
      </c>
      <c r="E384">
        <f t="shared" si="44"/>
        <v>-0.99980196151573564</v>
      </c>
      <c r="F384">
        <f t="shared" si="50"/>
        <v>0.99990097585497717</v>
      </c>
      <c r="G384">
        <f t="shared" si="45"/>
        <v>144.10592668850785</v>
      </c>
      <c r="H384">
        <f t="shared" si="47"/>
        <v>1.0294088452463297</v>
      </c>
    </row>
    <row r="385" spans="1:8" x14ac:dyDescent="0.3">
      <c r="A385">
        <f t="shared" si="46"/>
        <v>4.1899999999999551</v>
      </c>
      <c r="B385">
        <f t="shared" si="43"/>
        <v>20</v>
      </c>
      <c r="C385">
        <f t="shared" si="48"/>
        <v>-20</v>
      </c>
      <c r="D385">
        <f t="shared" si="49"/>
        <v>0</v>
      </c>
      <c r="E385">
        <f t="shared" si="44"/>
        <v>-0.99980290567879793</v>
      </c>
      <c r="F385">
        <f t="shared" si="50"/>
        <v>0.99990144798314895</v>
      </c>
      <c r="G385">
        <f t="shared" si="45"/>
        <v>144.44596027967788</v>
      </c>
      <c r="H385">
        <f t="shared" si="47"/>
        <v>1.0294088591823845</v>
      </c>
    </row>
    <row r="386" spans="1:8" x14ac:dyDescent="0.3">
      <c r="A386">
        <f t="shared" si="46"/>
        <v>4.1999999999999549</v>
      </c>
      <c r="B386">
        <f t="shared" si="43"/>
        <v>20</v>
      </c>
      <c r="C386">
        <f t="shared" si="48"/>
        <v>-20</v>
      </c>
      <c r="D386">
        <f t="shared" si="49"/>
        <v>0</v>
      </c>
      <c r="E386">
        <f t="shared" si="44"/>
        <v>-0.99980384310586967</v>
      </c>
      <c r="F386">
        <f t="shared" si="50"/>
        <v>0.99990191674277218</v>
      </c>
      <c r="G386">
        <f t="shared" si="45"/>
        <v>144.78599371086634</v>
      </c>
      <c r="H386">
        <f t="shared" si="47"/>
        <v>1.0294088730188926</v>
      </c>
    </row>
    <row r="387" spans="1:8" x14ac:dyDescent="0.3">
      <c r="A387">
        <f t="shared" si="46"/>
        <v>4.2099999999999547</v>
      </c>
      <c r="B387">
        <f t="shared" si="43"/>
        <v>20</v>
      </c>
      <c r="C387">
        <f t="shared" si="48"/>
        <v>-20</v>
      </c>
      <c r="D387">
        <f t="shared" si="49"/>
        <v>0</v>
      </c>
      <c r="E387">
        <f t="shared" si="44"/>
        <v>-0.99980477386087552</v>
      </c>
      <c r="F387">
        <f t="shared" si="50"/>
        <v>0.99990238216581695</v>
      </c>
      <c r="G387">
        <f t="shared" si="45"/>
        <v>145.12602698321351</v>
      </c>
      <c r="H387">
        <f t="shared" si="47"/>
        <v>1.0294088867567932</v>
      </c>
    </row>
    <row r="388" spans="1:8" x14ac:dyDescent="0.3">
      <c r="A388">
        <f t="shared" si="46"/>
        <v>4.2199999999999545</v>
      </c>
      <c r="B388">
        <f t="shared" si="43"/>
        <v>20</v>
      </c>
      <c r="C388">
        <f t="shared" si="48"/>
        <v>-20</v>
      </c>
      <c r="D388">
        <f t="shared" si="49"/>
        <v>0</v>
      </c>
      <c r="E388">
        <f t="shared" si="44"/>
        <v>-0.99980569800698238</v>
      </c>
      <c r="F388">
        <f t="shared" si="50"/>
        <v>0.99990284428387455</v>
      </c>
      <c r="G388">
        <f t="shared" si="45"/>
        <v>145.46606009784878</v>
      </c>
      <c r="H388">
        <f t="shared" si="47"/>
        <v>1.0294089003970273</v>
      </c>
    </row>
    <row r="389" spans="1:8" x14ac:dyDescent="0.3">
      <c r="A389">
        <f t="shared" si="46"/>
        <v>4.2299999999999542</v>
      </c>
      <c r="B389">
        <f t="shared" si="43"/>
        <v>20</v>
      </c>
      <c r="C389">
        <f t="shared" si="48"/>
        <v>-20</v>
      </c>
      <c r="D389">
        <f t="shared" si="49"/>
        <v>0</v>
      </c>
      <c r="E389">
        <f t="shared" si="44"/>
        <v>-0.99980661560661188</v>
      </c>
      <c r="F389">
        <f t="shared" si="50"/>
        <v>0.99990330312816345</v>
      </c>
      <c r="G389">
        <f t="shared" si="45"/>
        <v>145.8060930558909</v>
      </c>
      <c r="H389">
        <f t="shared" si="47"/>
        <v>1.0294089139405163</v>
      </c>
    </row>
    <row r="390" spans="1:8" x14ac:dyDescent="0.3">
      <c r="A390">
        <f t="shared" si="46"/>
        <v>4.239999999999954</v>
      </c>
      <c r="B390">
        <f t="shared" si="43"/>
        <v>20</v>
      </c>
      <c r="C390">
        <f t="shared" si="48"/>
        <v>-20</v>
      </c>
      <c r="D390">
        <f t="shared" si="49"/>
        <v>0</v>
      </c>
      <c r="E390">
        <f t="shared" si="44"/>
        <v>-0.99980752672145046</v>
      </c>
      <c r="F390">
        <f t="shared" si="50"/>
        <v>0.99990375872953419</v>
      </c>
      <c r="G390">
        <f t="shared" si="45"/>
        <v>146.1461258584481</v>
      </c>
      <c r="H390">
        <f t="shared" si="47"/>
        <v>1.0294089273881672</v>
      </c>
    </row>
    <row r="391" spans="1:8" x14ac:dyDescent="0.3">
      <c r="A391">
        <f t="shared" si="46"/>
        <v>4.2499999999999538</v>
      </c>
      <c r="B391">
        <f t="shared" si="43"/>
        <v>20</v>
      </c>
      <c r="C391">
        <f t="shared" si="48"/>
        <v>-20</v>
      </c>
      <c r="D391">
        <f t="shared" si="49"/>
        <v>0</v>
      </c>
      <c r="E391">
        <f t="shared" si="44"/>
        <v>-0.99980843141245901</v>
      </c>
      <c r="F391">
        <f t="shared" si="50"/>
        <v>0.99990421111847461</v>
      </c>
      <c r="G391">
        <f t="shared" si="45"/>
        <v>146.48615850661801</v>
      </c>
      <c r="H391">
        <f t="shared" si="47"/>
        <v>1.0294089407408988</v>
      </c>
    </row>
    <row r="392" spans="1:8" x14ac:dyDescent="0.3">
      <c r="A392">
        <f t="shared" si="46"/>
        <v>4.2599999999999536</v>
      </c>
      <c r="B392">
        <f t="shared" si="43"/>
        <v>20</v>
      </c>
      <c r="C392">
        <f t="shared" si="48"/>
        <v>-20</v>
      </c>
      <c r="D392">
        <f t="shared" si="49"/>
        <v>0</v>
      </c>
      <c r="E392">
        <f t="shared" si="44"/>
        <v>-0.99980932973988534</v>
      </c>
      <c r="F392">
        <f t="shared" si="50"/>
        <v>0.99990466032511582</v>
      </c>
      <c r="G392">
        <f t="shared" si="45"/>
        <v>146.82619100148821</v>
      </c>
      <c r="H392">
        <f t="shared" si="47"/>
        <v>1.029408953999579</v>
      </c>
    </row>
    <row r="393" spans="1:8" x14ac:dyDescent="0.3">
      <c r="A393">
        <f t="shared" si="46"/>
        <v>4.2699999999999534</v>
      </c>
      <c r="B393">
        <f t="shared" si="43"/>
        <v>20</v>
      </c>
      <c r="C393">
        <f t="shared" si="48"/>
        <v>-20</v>
      </c>
      <c r="D393">
        <f t="shared" si="49"/>
        <v>0</v>
      </c>
      <c r="E393">
        <f t="shared" si="44"/>
        <v>-0.99981022176327061</v>
      </c>
      <c r="F393">
        <f t="shared" si="50"/>
        <v>0.99990510637923569</v>
      </c>
      <c r="G393">
        <f t="shared" si="45"/>
        <v>147.16622334413586</v>
      </c>
      <c r="H393">
        <f t="shared" si="47"/>
        <v>1.0294089671651092</v>
      </c>
    </row>
    <row r="394" spans="1:8" x14ac:dyDescent="0.3">
      <c r="A394">
        <f t="shared" si="46"/>
        <v>4.2799999999999532</v>
      </c>
      <c r="B394">
        <f t="shared" si="43"/>
        <v>20</v>
      </c>
      <c r="C394">
        <f t="shared" si="48"/>
        <v>-20</v>
      </c>
      <c r="D394">
        <f t="shared" si="49"/>
        <v>0</v>
      </c>
      <c r="E394">
        <f t="shared" si="44"/>
        <v>-0.99981110754146318</v>
      </c>
      <c r="F394">
        <f t="shared" si="50"/>
        <v>0.99990554931026521</v>
      </c>
      <c r="G394">
        <f t="shared" si="45"/>
        <v>147.50625553562821</v>
      </c>
      <c r="H394">
        <f t="shared" si="47"/>
        <v>1.0294089802383448</v>
      </c>
    </row>
    <row r="395" spans="1:8" x14ac:dyDescent="0.3">
      <c r="A395">
        <f t="shared" si="46"/>
        <v>4.289999999999953</v>
      </c>
      <c r="B395">
        <f t="shared" si="43"/>
        <v>20</v>
      </c>
      <c r="C395">
        <f t="shared" si="48"/>
        <v>-20</v>
      </c>
      <c r="D395">
        <f t="shared" si="49"/>
        <v>0</v>
      </c>
      <c r="E395">
        <f t="shared" si="44"/>
        <v>-0.99981198713262498</v>
      </c>
      <c r="F395">
        <f t="shared" si="50"/>
        <v>0.99990598914729223</v>
      </c>
      <c r="G395">
        <f t="shared" si="45"/>
        <v>147.84628757702245</v>
      </c>
      <c r="H395">
        <f t="shared" si="47"/>
        <v>1.0294089932201584</v>
      </c>
    </row>
    <row r="396" spans="1:8" x14ac:dyDescent="0.3">
      <c r="A396">
        <f t="shared" si="46"/>
        <v>4.2999999999999527</v>
      </c>
      <c r="B396">
        <f t="shared" si="43"/>
        <v>20</v>
      </c>
      <c r="C396">
        <f t="shared" si="48"/>
        <v>-20</v>
      </c>
      <c r="D396">
        <f t="shared" si="49"/>
        <v>0</v>
      </c>
      <c r="E396">
        <f t="shared" si="44"/>
        <v>-0.99981286059424235</v>
      </c>
      <c r="F396">
        <f t="shared" si="50"/>
        <v>0.99990642591906687</v>
      </c>
      <c r="G396">
        <f t="shared" si="45"/>
        <v>148.18631946936597</v>
      </c>
      <c r="H396">
        <f t="shared" si="47"/>
        <v>1.0294090061113952</v>
      </c>
    </row>
    <row r="397" spans="1:8" x14ac:dyDescent="0.3">
      <c r="A397">
        <f t="shared" si="46"/>
        <v>4.3099999999999525</v>
      </c>
      <c r="B397">
        <f t="shared" si="43"/>
        <v>20</v>
      </c>
      <c r="C397">
        <f t="shared" si="48"/>
        <v>-20</v>
      </c>
      <c r="D397">
        <f t="shared" si="49"/>
        <v>0</v>
      </c>
      <c r="E397">
        <f t="shared" si="44"/>
        <v>-0.99981372798313639</v>
      </c>
      <c r="F397">
        <f t="shared" si="50"/>
        <v>0.99990685965400616</v>
      </c>
      <c r="G397">
        <f t="shared" si="45"/>
        <v>148.52635121369647</v>
      </c>
      <c r="H397">
        <f t="shared" si="47"/>
        <v>1.029409018912893</v>
      </c>
    </row>
    <row r="398" spans="1:8" x14ac:dyDescent="0.3">
      <c r="A398">
        <f t="shared" si="46"/>
        <v>4.3199999999999523</v>
      </c>
      <c r="B398">
        <f t="shared" si="43"/>
        <v>20</v>
      </c>
      <c r="C398">
        <f t="shared" si="48"/>
        <v>-20</v>
      </c>
      <c r="D398">
        <f t="shared" si="49"/>
        <v>0</v>
      </c>
      <c r="E398">
        <f t="shared" si="44"/>
        <v>-0.99981458935547129</v>
      </c>
      <c r="F398">
        <f t="shared" si="50"/>
        <v>0.99990729038019888</v>
      </c>
      <c r="G398">
        <f t="shared" si="45"/>
        <v>148.866382811042</v>
      </c>
      <c r="H398">
        <f t="shared" si="47"/>
        <v>1.0294090316254878</v>
      </c>
    </row>
    <row r="399" spans="1:8" x14ac:dyDescent="0.3">
      <c r="A399">
        <f t="shared" si="46"/>
        <v>4.3299999999999521</v>
      </c>
      <c r="B399">
        <f t="shared" si="43"/>
        <v>20</v>
      </c>
      <c r="C399">
        <f t="shared" si="48"/>
        <v>-20</v>
      </c>
      <c r="D399">
        <f t="shared" si="49"/>
        <v>0</v>
      </c>
      <c r="E399">
        <f t="shared" si="44"/>
        <v>-0.99981544476676187</v>
      </c>
      <c r="F399">
        <f t="shared" si="50"/>
        <v>0.9999077181254088</v>
      </c>
      <c r="G399">
        <f t="shared" si="45"/>
        <v>149.20641426242105</v>
      </c>
      <c r="H399">
        <f t="shared" si="47"/>
        <v>1.0294090442500048</v>
      </c>
    </row>
    <row r="400" spans="1:8" x14ac:dyDescent="0.3">
      <c r="A400">
        <f t="shared" si="46"/>
        <v>4.3399999999999519</v>
      </c>
      <c r="B400">
        <f t="shared" si="43"/>
        <v>20</v>
      </c>
      <c r="C400">
        <f t="shared" si="48"/>
        <v>-20</v>
      </c>
      <c r="D400">
        <f t="shared" si="49"/>
        <v>0</v>
      </c>
      <c r="E400">
        <f t="shared" si="44"/>
        <v>-0.99981629427188612</v>
      </c>
      <c r="F400">
        <f t="shared" si="50"/>
        <v>0.99990814291708119</v>
      </c>
      <c r="G400">
        <f t="shared" si="45"/>
        <v>149.54644556884287</v>
      </c>
      <c r="H400">
        <f t="shared" si="47"/>
        <v>1.0294090567872431</v>
      </c>
    </row>
    <row r="401" spans="1:8" x14ac:dyDescent="0.3">
      <c r="A401">
        <f t="shared" si="46"/>
        <v>4.3499999999999517</v>
      </c>
      <c r="B401">
        <f t="shared" ref="B401:B464" si="51">$B$6+$D$6*A401*COS($E$6/180*PI())-$D$8*A401*COS($E$8/180*PI())-$B$7</f>
        <v>20</v>
      </c>
      <c r="C401">
        <f t="shared" si="48"/>
        <v>-20</v>
      </c>
      <c r="D401">
        <f t="shared" si="49"/>
        <v>0</v>
      </c>
      <c r="E401">
        <f t="shared" ref="E401:E464" si="52">(POWER(B401*TAN($E$7/180*PI())-C401,2)-$D$9*$D$9*A401*A401)/$D$9/$D$9/A401/A401/(TAN($E$7/180*PI())*TAN($E$7/180*PI())+1)</f>
        <v>-0.99981713792509164</v>
      </c>
      <c r="F401">
        <f t="shared" si="50"/>
        <v>0.99990856478234635</v>
      </c>
      <c r="G401">
        <f t="shared" ref="G401:G464" si="53">($D$9*A401*F401+B401)/$D$7/COS($E$7/180*PI())</f>
        <v>149.88647673130737</v>
      </c>
      <c r="H401">
        <f t="shared" si="47"/>
        <v>1.0294090692380109</v>
      </c>
    </row>
    <row r="402" spans="1:8" x14ac:dyDescent="0.3">
      <c r="A402">
        <f t="shared" ref="A402:A465" si="54">A401+$B$13</f>
        <v>4.3599999999999515</v>
      </c>
      <c r="B402">
        <f t="shared" si="51"/>
        <v>20</v>
      </c>
      <c r="C402">
        <f t="shared" si="48"/>
        <v>-20</v>
      </c>
      <c r="D402">
        <f t="shared" si="49"/>
        <v>0</v>
      </c>
      <c r="E402">
        <f t="shared" si="52"/>
        <v>-0.99981797578000287</v>
      </c>
      <c r="F402">
        <f t="shared" si="50"/>
        <v>0.9999089837480224</v>
      </c>
      <c r="G402">
        <f t="shared" si="53"/>
        <v>150.22650775080518</v>
      </c>
      <c r="H402">
        <f t="shared" ref="H402:H465" si="55">(A402-A401)/(G402-G401)+1</f>
        <v>1.0294090816031096</v>
      </c>
    </row>
    <row r="403" spans="1:8" x14ac:dyDescent="0.3">
      <c r="A403">
        <f t="shared" si="54"/>
        <v>4.3699999999999513</v>
      </c>
      <c r="B403">
        <f t="shared" si="51"/>
        <v>20</v>
      </c>
      <c r="C403">
        <f t="shared" si="48"/>
        <v>-20</v>
      </c>
      <c r="D403">
        <f t="shared" si="49"/>
        <v>0</v>
      </c>
      <c r="E403">
        <f t="shared" si="52"/>
        <v>-0.99981880788963362</v>
      </c>
      <c r="F403">
        <f t="shared" si="50"/>
        <v>0.99990939984062233</v>
      </c>
      <c r="G403">
        <f t="shared" si="53"/>
        <v>150.566538628318</v>
      </c>
      <c r="H403">
        <f t="shared" si="55"/>
        <v>1.0294090938833131</v>
      </c>
    </row>
    <row r="404" spans="1:8" x14ac:dyDescent="0.3">
      <c r="A404">
        <f t="shared" si="54"/>
        <v>4.379999999999951</v>
      </c>
      <c r="B404">
        <f t="shared" si="51"/>
        <v>20</v>
      </c>
      <c r="C404">
        <f t="shared" si="48"/>
        <v>-20</v>
      </c>
      <c r="D404">
        <f t="shared" si="49"/>
        <v>0</v>
      </c>
      <c r="E404">
        <f t="shared" si="52"/>
        <v>-0.99981963430639187</v>
      </c>
      <c r="F404">
        <f t="shared" si="50"/>
        <v>0.99990981308635629</v>
      </c>
      <c r="G404">
        <f t="shared" si="53"/>
        <v>150.90656936481852</v>
      </c>
      <c r="H404">
        <f t="shared" si="55"/>
        <v>1.0294091060793982</v>
      </c>
    </row>
    <row r="405" spans="1:8" x14ac:dyDescent="0.3">
      <c r="A405">
        <f t="shared" si="54"/>
        <v>4.3899999999999508</v>
      </c>
      <c r="B405">
        <f t="shared" si="51"/>
        <v>20</v>
      </c>
      <c r="C405">
        <f t="shared" si="48"/>
        <v>-20</v>
      </c>
      <c r="D405">
        <f t="shared" si="49"/>
        <v>0</v>
      </c>
      <c r="E405">
        <f t="shared" si="52"/>
        <v>-0.99982045508208972</v>
      </c>
      <c r="F405">
        <f t="shared" si="50"/>
        <v>0.9999102235111359</v>
      </c>
      <c r="G405">
        <f t="shared" si="53"/>
        <v>151.24659996127048</v>
      </c>
      <c r="H405">
        <f t="shared" si="55"/>
        <v>1.0294091181921412</v>
      </c>
    </row>
    <row r="406" spans="1:8" x14ac:dyDescent="0.3">
      <c r="A406">
        <f t="shared" si="54"/>
        <v>4.3999999999999506</v>
      </c>
      <c r="B406">
        <f t="shared" si="51"/>
        <v>20</v>
      </c>
      <c r="C406">
        <f t="shared" si="48"/>
        <v>-20</v>
      </c>
      <c r="D406">
        <f t="shared" si="49"/>
        <v>0</v>
      </c>
      <c r="E406">
        <f t="shared" si="52"/>
        <v>-0.99982127026795176</v>
      </c>
      <c r="F406">
        <f t="shared" si="50"/>
        <v>0.99991063114057932</v>
      </c>
      <c r="G406">
        <f t="shared" si="53"/>
        <v>151.586630418629</v>
      </c>
      <c r="H406">
        <f t="shared" si="55"/>
        <v>1.0294091302222845</v>
      </c>
    </row>
    <row r="407" spans="1:8" x14ac:dyDescent="0.3">
      <c r="A407">
        <f t="shared" si="54"/>
        <v>4.4099999999999504</v>
      </c>
      <c r="B407">
        <f t="shared" si="51"/>
        <v>20</v>
      </c>
      <c r="C407">
        <f t="shared" si="48"/>
        <v>-20</v>
      </c>
      <c r="D407">
        <f t="shared" si="49"/>
        <v>0</v>
      </c>
      <c r="E407">
        <f t="shared" si="52"/>
        <v>-0.99982207991462113</v>
      </c>
      <c r="F407">
        <f t="shared" si="50"/>
        <v>0.99991103600001396</v>
      </c>
      <c r="G407">
        <f t="shared" si="53"/>
        <v>151.92666073784039</v>
      </c>
      <c r="H407">
        <f t="shared" si="55"/>
        <v>1.0294091421705924</v>
      </c>
    </row>
    <row r="408" spans="1:8" x14ac:dyDescent="0.3">
      <c r="A408">
        <f t="shared" si="54"/>
        <v>4.4199999999999502</v>
      </c>
      <c r="B408">
        <f t="shared" si="51"/>
        <v>20</v>
      </c>
      <c r="C408">
        <f t="shared" si="48"/>
        <v>-20</v>
      </c>
      <c r="D408">
        <f t="shared" si="49"/>
        <v>0</v>
      </c>
      <c r="E408">
        <f t="shared" si="52"/>
        <v>-0.99982288407217024</v>
      </c>
      <c r="F408">
        <f t="shared" si="50"/>
        <v>0.99991143811448135</v>
      </c>
      <c r="G408">
        <f t="shared" si="53"/>
        <v>152.26669091984257</v>
      </c>
      <c r="H408">
        <f t="shared" si="55"/>
        <v>1.0294091540377897</v>
      </c>
    </row>
    <row r="409" spans="1:8" x14ac:dyDescent="0.3">
      <c r="A409">
        <f t="shared" si="54"/>
        <v>4.42999999999995</v>
      </c>
      <c r="B409">
        <f t="shared" si="51"/>
        <v>20</v>
      </c>
      <c r="C409">
        <f t="shared" si="48"/>
        <v>-20</v>
      </c>
      <c r="D409">
        <f t="shared" si="49"/>
        <v>0</v>
      </c>
      <c r="E409">
        <f t="shared" si="52"/>
        <v>-0.99982368279010569</v>
      </c>
      <c r="F409">
        <f t="shared" si="50"/>
        <v>0.99991183750874046</v>
      </c>
      <c r="G409">
        <f t="shared" si="53"/>
        <v>152.60672096556479</v>
      </c>
      <c r="H409">
        <f t="shared" si="55"/>
        <v>1.029409165824626</v>
      </c>
    </row>
    <row r="410" spans="1:8" x14ac:dyDescent="0.3">
      <c r="A410">
        <f t="shared" si="54"/>
        <v>4.4399999999999498</v>
      </c>
      <c r="B410">
        <f t="shared" si="51"/>
        <v>20</v>
      </c>
      <c r="C410">
        <f t="shared" si="48"/>
        <v>-20</v>
      </c>
      <c r="D410">
        <f t="shared" si="49"/>
        <v>0</v>
      </c>
      <c r="E410">
        <f t="shared" si="52"/>
        <v>-0.99982447611737801</v>
      </c>
      <c r="F410">
        <f t="shared" si="50"/>
        <v>0.99991223420727182</v>
      </c>
      <c r="G410">
        <f t="shared" si="53"/>
        <v>152.94675087592805</v>
      </c>
      <c r="H410">
        <f t="shared" si="55"/>
        <v>1.0294091775318139</v>
      </c>
    </row>
    <row r="411" spans="1:8" x14ac:dyDescent="0.3">
      <c r="A411">
        <f t="shared" si="54"/>
        <v>4.4499999999999496</v>
      </c>
      <c r="B411">
        <f t="shared" si="51"/>
        <v>20</v>
      </c>
      <c r="C411">
        <f t="shared" si="48"/>
        <v>-20</v>
      </c>
      <c r="D411">
        <f t="shared" si="49"/>
        <v>0</v>
      </c>
      <c r="E411">
        <f t="shared" si="52"/>
        <v>-0.99982526410238826</v>
      </c>
      <c r="F411">
        <f t="shared" si="50"/>
        <v>0.9999126282342814</v>
      </c>
      <c r="G411">
        <f t="shared" si="53"/>
        <v>153.28678065184505</v>
      </c>
      <c r="H411">
        <f t="shared" si="55"/>
        <v>1.0294091891600712</v>
      </c>
    </row>
    <row r="412" spans="1:8" x14ac:dyDescent="0.3">
      <c r="A412">
        <f t="shared" si="54"/>
        <v>4.4599999999999493</v>
      </c>
      <c r="B412">
        <f t="shared" si="51"/>
        <v>20</v>
      </c>
      <c r="C412">
        <f t="shared" si="48"/>
        <v>-20</v>
      </c>
      <c r="D412">
        <f t="shared" si="49"/>
        <v>0</v>
      </c>
      <c r="E412">
        <f t="shared" si="52"/>
        <v>-0.99982604679299525</v>
      </c>
      <c r="F412">
        <f t="shared" si="50"/>
        <v>0.99991301961370382</v>
      </c>
      <c r="G412">
        <f t="shared" si="53"/>
        <v>153.62681029422032</v>
      </c>
      <c r="H412">
        <f t="shared" si="55"/>
        <v>1.0294092007101057</v>
      </c>
    </row>
    <row r="413" spans="1:8" x14ac:dyDescent="0.3">
      <c r="A413">
        <f t="shared" si="54"/>
        <v>4.4699999999999491</v>
      </c>
      <c r="B413">
        <f t="shared" si="51"/>
        <v>20</v>
      </c>
      <c r="C413">
        <f t="shared" si="48"/>
        <v>-20</v>
      </c>
      <c r="D413">
        <f t="shared" si="49"/>
        <v>0</v>
      </c>
      <c r="E413">
        <f t="shared" si="52"/>
        <v>-0.99982682423652292</v>
      </c>
      <c r="F413">
        <f t="shared" si="50"/>
        <v>0.99991340836920617</v>
      </c>
      <c r="G413">
        <f t="shared" si="53"/>
        <v>153.96683980395022</v>
      </c>
      <c r="H413">
        <f t="shared" si="55"/>
        <v>1.0294092121826224</v>
      </c>
    </row>
    <row r="414" spans="1:8" x14ac:dyDescent="0.3">
      <c r="A414">
        <f t="shared" si="54"/>
        <v>4.4799999999999489</v>
      </c>
      <c r="B414">
        <f t="shared" si="51"/>
        <v>20</v>
      </c>
      <c r="C414">
        <f t="shared" si="48"/>
        <v>-20</v>
      </c>
      <c r="D414">
        <f t="shared" si="49"/>
        <v>0</v>
      </c>
      <c r="E414">
        <f t="shared" si="52"/>
        <v>-0.99982759647976838</v>
      </c>
      <c r="F414">
        <f t="shared" si="50"/>
        <v>0.99991379452419216</v>
      </c>
      <c r="G414">
        <f t="shared" si="53"/>
        <v>154.30686918192322</v>
      </c>
      <c r="H414">
        <f t="shared" si="55"/>
        <v>1.0294092235783048</v>
      </c>
    </row>
    <row r="415" spans="1:8" x14ac:dyDescent="0.3">
      <c r="A415">
        <f t="shared" si="54"/>
        <v>4.4899999999999487</v>
      </c>
      <c r="B415">
        <f t="shared" si="51"/>
        <v>20</v>
      </c>
      <c r="C415">
        <f t="shared" si="48"/>
        <v>-20</v>
      </c>
      <c r="D415">
        <f t="shared" si="49"/>
        <v>0</v>
      </c>
      <c r="E415">
        <f t="shared" si="52"/>
        <v>-0.99982836356900728</v>
      </c>
      <c r="F415">
        <f t="shared" si="50"/>
        <v>0.9999141781018045</v>
      </c>
      <c r="G415">
        <f t="shared" si="53"/>
        <v>154.64689842901973</v>
      </c>
      <c r="H415">
        <f t="shared" si="55"/>
        <v>1.0294092348978483</v>
      </c>
    </row>
    <row r="416" spans="1:8" x14ac:dyDescent="0.3">
      <c r="A416">
        <f t="shared" si="54"/>
        <v>4.4999999999999485</v>
      </c>
      <c r="B416">
        <f t="shared" si="51"/>
        <v>20</v>
      </c>
      <c r="C416">
        <f t="shared" si="48"/>
        <v>-20</v>
      </c>
      <c r="D416">
        <f t="shared" si="49"/>
        <v>0</v>
      </c>
      <c r="E416">
        <f t="shared" si="52"/>
        <v>-0.99982912555000225</v>
      </c>
      <c r="F416">
        <f t="shared" si="50"/>
        <v>0.99991455912492955</v>
      </c>
      <c r="G416">
        <f t="shared" si="53"/>
        <v>154.98692754611247</v>
      </c>
      <c r="H416">
        <f t="shared" si="55"/>
        <v>1.0294092461419189</v>
      </c>
    </row>
    <row r="417" spans="1:8" x14ac:dyDescent="0.3">
      <c r="A417">
        <f t="shared" si="54"/>
        <v>4.5099999999999483</v>
      </c>
      <c r="B417">
        <f t="shared" si="51"/>
        <v>20</v>
      </c>
      <c r="C417">
        <f t="shared" si="48"/>
        <v>-20</v>
      </c>
      <c r="D417">
        <f t="shared" si="49"/>
        <v>0</v>
      </c>
      <c r="E417">
        <f t="shared" si="52"/>
        <v>-0.99982988246800852</v>
      </c>
      <c r="F417">
        <f t="shared" si="50"/>
        <v>0.99991493761619965</v>
      </c>
      <c r="G417">
        <f t="shared" si="53"/>
        <v>155.32695653406628</v>
      </c>
      <c r="H417">
        <f t="shared" si="55"/>
        <v>1.0294092573111975</v>
      </c>
    </row>
    <row r="418" spans="1:8" x14ac:dyDescent="0.3">
      <c r="A418">
        <f t="shared" si="54"/>
        <v>4.5199999999999481</v>
      </c>
      <c r="B418">
        <f t="shared" si="51"/>
        <v>20</v>
      </c>
      <c r="C418">
        <f t="shared" si="48"/>
        <v>-20</v>
      </c>
      <c r="D418">
        <f t="shared" si="49"/>
        <v>0</v>
      </c>
      <c r="E418">
        <f t="shared" si="52"/>
        <v>-0.99983063436778241</v>
      </c>
      <c r="F418">
        <f t="shared" si="50"/>
        <v>0.9999153135979979</v>
      </c>
      <c r="G418">
        <f t="shared" si="53"/>
        <v>155.66698539373857</v>
      </c>
      <c r="H418">
        <f t="shared" si="55"/>
        <v>1.0294092684063276</v>
      </c>
    </row>
    <row r="419" spans="1:8" x14ac:dyDescent="0.3">
      <c r="A419">
        <f t="shared" si="54"/>
        <v>4.5299999999999478</v>
      </c>
      <c r="B419">
        <f t="shared" si="51"/>
        <v>20</v>
      </c>
      <c r="C419">
        <f t="shared" si="48"/>
        <v>-20</v>
      </c>
      <c r="D419">
        <f t="shared" si="49"/>
        <v>0</v>
      </c>
      <c r="E419">
        <f t="shared" si="52"/>
        <v>-0.99983138129358562</v>
      </c>
      <c r="F419">
        <f t="shared" si="50"/>
        <v>0.99991568709245959</v>
      </c>
      <c r="G419">
        <f t="shared" si="53"/>
        <v>156.00701412597886</v>
      </c>
      <c r="H419">
        <f t="shared" si="55"/>
        <v>1.0294092794279901</v>
      </c>
    </row>
    <row r="420" spans="1:8" x14ac:dyDescent="0.3">
      <c r="A420">
        <f t="shared" si="54"/>
        <v>4.5399999999999476</v>
      </c>
      <c r="B420">
        <f t="shared" si="51"/>
        <v>20</v>
      </c>
      <c r="C420">
        <f t="shared" si="48"/>
        <v>-20</v>
      </c>
      <c r="D420">
        <f t="shared" si="49"/>
        <v>0</v>
      </c>
      <c r="E420">
        <f t="shared" si="52"/>
        <v>-0.99983212328919369</v>
      </c>
      <c r="F420">
        <f t="shared" si="50"/>
        <v>0.99991605812147732</v>
      </c>
      <c r="G420">
        <f t="shared" si="53"/>
        <v>156.34704273162944</v>
      </c>
      <c r="H420">
        <f t="shared" si="55"/>
        <v>1.0294092903768095</v>
      </c>
    </row>
    <row r="421" spans="1:8" x14ac:dyDescent="0.3">
      <c r="A421">
        <f t="shared" si="54"/>
        <v>4.5499999999999474</v>
      </c>
      <c r="B421">
        <f t="shared" si="51"/>
        <v>20</v>
      </c>
      <c r="C421">
        <f t="shared" si="48"/>
        <v>-20</v>
      </c>
      <c r="D421">
        <f t="shared" si="49"/>
        <v>0</v>
      </c>
      <c r="E421">
        <f t="shared" si="52"/>
        <v>-0.99983286039790076</v>
      </c>
      <c r="F421">
        <f t="shared" si="50"/>
        <v>0.99991642670670267</v>
      </c>
      <c r="G421">
        <f t="shared" si="53"/>
        <v>156.68707121152511</v>
      </c>
      <c r="H421">
        <f t="shared" si="55"/>
        <v>1.0294093012534369</v>
      </c>
    </row>
    <row r="422" spans="1:8" x14ac:dyDescent="0.3">
      <c r="A422">
        <f t="shared" si="54"/>
        <v>4.5599999999999472</v>
      </c>
      <c r="B422">
        <f t="shared" si="51"/>
        <v>20</v>
      </c>
      <c r="C422">
        <f t="shared" si="48"/>
        <v>-20</v>
      </c>
      <c r="D422">
        <f t="shared" si="49"/>
        <v>0</v>
      </c>
      <c r="E422">
        <f t="shared" si="52"/>
        <v>-0.99983359266252814</v>
      </c>
      <c r="F422">
        <f t="shared" si="50"/>
        <v>0.99991679286955082</v>
      </c>
      <c r="G422">
        <f t="shared" si="53"/>
        <v>157.02709956649338</v>
      </c>
      <c r="H422">
        <f t="shared" si="55"/>
        <v>1.0294093120584988</v>
      </c>
    </row>
    <row r="423" spans="1:8" x14ac:dyDescent="0.3">
      <c r="A423">
        <f t="shared" si="54"/>
        <v>4.569999999999947</v>
      </c>
      <c r="B423">
        <f t="shared" si="51"/>
        <v>20</v>
      </c>
      <c r="C423">
        <f t="shared" si="48"/>
        <v>-20</v>
      </c>
      <c r="D423">
        <f t="shared" si="49"/>
        <v>0</v>
      </c>
      <c r="E423">
        <f t="shared" si="52"/>
        <v>-0.9998343201254275</v>
      </c>
      <c r="F423">
        <f t="shared" si="50"/>
        <v>0.99991715663120184</v>
      </c>
      <c r="G423">
        <f t="shared" si="53"/>
        <v>157.36712779735436</v>
      </c>
      <c r="H423">
        <f t="shared" si="55"/>
        <v>1.0294093227926369</v>
      </c>
    </row>
    <row r="424" spans="1:8" x14ac:dyDescent="0.3">
      <c r="A424">
        <f t="shared" si="54"/>
        <v>4.5799999999999468</v>
      </c>
      <c r="B424">
        <f t="shared" si="51"/>
        <v>20</v>
      </c>
      <c r="C424">
        <f t="shared" ref="C424:C487" si="56">$C$6+$D$6*A424*SIN($E$6/180*PI())-$D$8*A424*SIN($E$8/180*PI())-$C$7</f>
        <v>-20</v>
      </c>
      <c r="D424">
        <f t="shared" ref="D424:D487" si="57">TAN($E$7/180*PI())*(B424*TAN($E$7/180*PI())-C424)/$D$9/A424/(TAN($E$7/180*PI())*TAN($E$7/180*PI())+1)</f>
        <v>0</v>
      </c>
      <c r="E424">
        <f t="shared" si="52"/>
        <v>-0.99983504282849034</v>
      </c>
      <c r="F424">
        <f t="shared" ref="F424:F487" si="58">-D424+SQRT(D424*D424-E424)</f>
        <v>0.99991751801260609</v>
      </c>
      <c r="G424">
        <f t="shared" si="53"/>
        <v>157.70715590492119</v>
      </c>
      <c r="H424">
        <f t="shared" si="55"/>
        <v>1.0294093334564529</v>
      </c>
    </row>
    <row r="425" spans="1:8" x14ac:dyDescent="0.3">
      <c r="A425">
        <f t="shared" si="54"/>
        <v>4.5899999999999466</v>
      </c>
      <c r="B425">
        <f t="shared" si="51"/>
        <v>20</v>
      </c>
      <c r="C425">
        <f t="shared" si="56"/>
        <v>-20</v>
      </c>
      <c r="D425">
        <f t="shared" si="57"/>
        <v>0</v>
      </c>
      <c r="E425">
        <f t="shared" si="52"/>
        <v>-0.99983576081315095</v>
      </c>
      <c r="F425">
        <f t="shared" si="58"/>
        <v>0.99991787703448476</v>
      </c>
      <c r="G425">
        <f t="shared" si="53"/>
        <v>158.04718388999987</v>
      </c>
      <c r="H425">
        <f t="shared" si="55"/>
        <v>1.0294093440505667</v>
      </c>
    </row>
    <row r="426" spans="1:8" x14ac:dyDescent="0.3">
      <c r="A426">
        <f t="shared" si="54"/>
        <v>4.5999999999999464</v>
      </c>
      <c r="B426">
        <f t="shared" si="51"/>
        <v>20</v>
      </c>
      <c r="C426">
        <f t="shared" si="56"/>
        <v>-20</v>
      </c>
      <c r="D426">
        <f t="shared" si="57"/>
        <v>0</v>
      </c>
      <c r="E426">
        <f t="shared" si="52"/>
        <v>-0.99983647412039456</v>
      </c>
      <c r="F426">
        <f t="shared" si="58"/>
        <v>0.99991823371733479</v>
      </c>
      <c r="G426">
        <f t="shared" si="53"/>
        <v>158.38721175338935</v>
      </c>
      <c r="H426">
        <f t="shared" si="55"/>
        <v>1.0294093545755849</v>
      </c>
    </row>
    <row r="427" spans="1:8" x14ac:dyDescent="0.3">
      <c r="A427">
        <f t="shared" si="54"/>
        <v>4.6099999999999461</v>
      </c>
      <c r="B427">
        <f t="shared" si="51"/>
        <v>20</v>
      </c>
      <c r="C427">
        <f t="shared" si="56"/>
        <v>-20</v>
      </c>
      <c r="D427">
        <f t="shared" si="57"/>
        <v>0</v>
      </c>
      <c r="E427">
        <f t="shared" si="52"/>
        <v>-0.99983718279076161</v>
      </c>
      <c r="F427">
        <f t="shared" si="58"/>
        <v>0.99991858808143053</v>
      </c>
      <c r="G427">
        <f t="shared" si="53"/>
        <v>158.72723949588161</v>
      </c>
      <c r="H427">
        <f t="shared" si="55"/>
        <v>1.0294093650321123</v>
      </c>
    </row>
    <row r="428" spans="1:8" x14ac:dyDescent="0.3">
      <c r="A428">
        <f t="shared" si="54"/>
        <v>4.6199999999999459</v>
      </c>
      <c r="B428">
        <f t="shared" si="51"/>
        <v>20</v>
      </c>
      <c r="C428">
        <f t="shared" si="56"/>
        <v>-20</v>
      </c>
      <c r="D428">
        <f t="shared" si="57"/>
        <v>0</v>
      </c>
      <c r="E428">
        <f t="shared" si="52"/>
        <v>-0.99983788686435526</v>
      </c>
      <c r="F428">
        <f t="shared" si="58"/>
        <v>0.99991894014682769</v>
      </c>
      <c r="G428">
        <f t="shared" si="53"/>
        <v>159.06726711826184</v>
      </c>
      <c r="H428">
        <f t="shared" si="55"/>
        <v>1.0294093754207339</v>
      </c>
    </row>
    <row r="429" spans="1:8" x14ac:dyDescent="0.3">
      <c r="A429">
        <f t="shared" si="54"/>
        <v>4.6299999999999457</v>
      </c>
      <c r="B429">
        <f t="shared" si="51"/>
        <v>20</v>
      </c>
      <c r="C429">
        <f t="shared" si="56"/>
        <v>-20</v>
      </c>
      <c r="D429">
        <f t="shared" si="57"/>
        <v>0</v>
      </c>
      <c r="E429">
        <f t="shared" si="52"/>
        <v>-0.99983858638084533</v>
      </c>
      <c r="F429">
        <f t="shared" si="58"/>
        <v>0.99991928993336521</v>
      </c>
      <c r="G429">
        <f t="shared" si="53"/>
        <v>159.40729462130849</v>
      </c>
      <c r="H429">
        <f t="shared" si="55"/>
        <v>1.0294093857420341</v>
      </c>
    </row>
    <row r="430" spans="1:8" x14ac:dyDescent="0.3">
      <c r="A430">
        <f t="shared" si="54"/>
        <v>4.6399999999999455</v>
      </c>
      <c r="B430">
        <f t="shared" si="51"/>
        <v>20</v>
      </c>
      <c r="C430">
        <f t="shared" si="56"/>
        <v>-20</v>
      </c>
      <c r="D430">
        <f t="shared" si="57"/>
        <v>0</v>
      </c>
      <c r="E430">
        <f t="shared" si="52"/>
        <v>-0.99983928137947498</v>
      </c>
      <c r="F430">
        <f t="shared" si="58"/>
        <v>0.99991963746066859</v>
      </c>
      <c r="G430">
        <f t="shared" si="53"/>
        <v>159.74732200579322</v>
      </c>
      <c r="H430">
        <f t="shared" si="55"/>
        <v>1.0294093959966009</v>
      </c>
    </row>
    <row r="431" spans="1:8" x14ac:dyDescent="0.3">
      <c r="A431">
        <f t="shared" si="54"/>
        <v>4.6499999999999453</v>
      </c>
      <c r="B431">
        <f t="shared" si="51"/>
        <v>20</v>
      </c>
      <c r="C431">
        <f t="shared" si="56"/>
        <v>-20</v>
      </c>
      <c r="D431">
        <f t="shared" si="57"/>
        <v>0</v>
      </c>
      <c r="E431">
        <f t="shared" si="52"/>
        <v>-0.99983997189906548</v>
      </c>
      <c r="F431">
        <f t="shared" si="58"/>
        <v>0.99991998274815241</v>
      </c>
      <c r="G431">
        <f t="shared" si="53"/>
        <v>160.08734927248105</v>
      </c>
      <c r="H431">
        <f t="shared" si="55"/>
        <v>1.0294094061850063</v>
      </c>
    </row>
    <row r="432" spans="1:8" x14ac:dyDescent="0.3">
      <c r="A432">
        <f t="shared" si="54"/>
        <v>4.6599999999999451</v>
      </c>
      <c r="B432">
        <f t="shared" si="51"/>
        <v>20</v>
      </c>
      <c r="C432">
        <f t="shared" si="56"/>
        <v>-20</v>
      </c>
      <c r="D432">
        <f t="shared" si="57"/>
        <v>0</v>
      </c>
      <c r="E432">
        <f t="shared" si="52"/>
        <v>-0.99984065797802246</v>
      </c>
      <c r="F432">
        <f t="shared" si="58"/>
        <v>0.99992032581502333</v>
      </c>
      <c r="G432">
        <f t="shared" si="53"/>
        <v>160.42737642213041</v>
      </c>
      <c r="H432">
        <f t="shared" si="55"/>
        <v>1.0294094163078211</v>
      </c>
    </row>
    <row r="433" spans="1:8" x14ac:dyDescent="0.3">
      <c r="A433">
        <f t="shared" si="54"/>
        <v>4.6699999999999449</v>
      </c>
      <c r="B433">
        <f t="shared" si="51"/>
        <v>20</v>
      </c>
      <c r="C433">
        <f t="shared" si="56"/>
        <v>-20</v>
      </c>
      <c r="D433">
        <f t="shared" si="57"/>
        <v>0</v>
      </c>
      <c r="E433">
        <f t="shared" si="52"/>
        <v>-0.9998413396543403</v>
      </c>
      <c r="F433">
        <f t="shared" si="58"/>
        <v>0.99992066668028234</v>
      </c>
      <c r="G433">
        <f t="shared" si="53"/>
        <v>160.76740345549337</v>
      </c>
      <c r="H433">
        <f t="shared" si="55"/>
        <v>1.0294094263655955</v>
      </c>
    </row>
    <row r="434" spans="1:8" x14ac:dyDescent="0.3">
      <c r="A434">
        <f t="shared" si="54"/>
        <v>4.6799999999999446</v>
      </c>
      <c r="B434">
        <f t="shared" si="51"/>
        <v>20</v>
      </c>
      <c r="C434">
        <f t="shared" si="56"/>
        <v>-20</v>
      </c>
      <c r="D434">
        <f t="shared" si="57"/>
        <v>0</v>
      </c>
      <c r="E434">
        <f t="shared" si="52"/>
        <v>-0.99984201696560859</v>
      </c>
      <c r="F434">
        <f t="shared" si="58"/>
        <v>0.99992100536272799</v>
      </c>
      <c r="G434">
        <f t="shared" si="53"/>
        <v>161.1074303733154</v>
      </c>
      <c r="H434">
        <f t="shared" si="55"/>
        <v>1.0294094363588997</v>
      </c>
    </row>
    <row r="435" spans="1:8" x14ac:dyDescent="0.3">
      <c r="A435">
        <f t="shared" si="54"/>
        <v>4.6899999999999444</v>
      </c>
      <c r="B435">
        <f t="shared" si="51"/>
        <v>20</v>
      </c>
      <c r="C435">
        <f t="shared" si="56"/>
        <v>-20</v>
      </c>
      <c r="D435">
        <f t="shared" si="57"/>
        <v>0</v>
      </c>
      <c r="E435">
        <f t="shared" si="52"/>
        <v>-0.99984268994901548</v>
      </c>
      <c r="F435">
        <f t="shared" si="58"/>
        <v>0.99992134188095794</v>
      </c>
      <c r="G435">
        <f t="shared" si="53"/>
        <v>161.44745717633566</v>
      </c>
      <c r="H435">
        <f t="shared" si="55"/>
        <v>1.0294094462882792</v>
      </c>
    </row>
    <row r="436" spans="1:8" x14ac:dyDescent="0.3">
      <c r="A436">
        <f t="shared" si="54"/>
        <v>4.6999999999999442</v>
      </c>
      <c r="B436">
        <f t="shared" si="51"/>
        <v>20</v>
      </c>
      <c r="C436">
        <f t="shared" si="56"/>
        <v>-20</v>
      </c>
      <c r="D436">
        <f t="shared" si="57"/>
        <v>0</v>
      </c>
      <c r="E436">
        <f t="shared" si="52"/>
        <v>-0.99984335864135565</v>
      </c>
      <c r="F436">
        <f t="shared" si="58"/>
        <v>0.99992167625337314</v>
      </c>
      <c r="G436">
        <f t="shared" si="53"/>
        <v>161.78748386528713</v>
      </c>
      <c r="H436">
        <f t="shared" si="55"/>
        <v>1.0294094561542699</v>
      </c>
    </row>
    <row r="437" spans="1:8" x14ac:dyDescent="0.3">
      <c r="A437">
        <f t="shared" si="54"/>
        <v>4.709999999999944</v>
      </c>
      <c r="B437">
        <f t="shared" si="51"/>
        <v>20</v>
      </c>
      <c r="C437">
        <f t="shared" si="56"/>
        <v>-20</v>
      </c>
      <c r="D437">
        <f t="shared" si="57"/>
        <v>0</v>
      </c>
      <c r="E437">
        <f t="shared" si="52"/>
        <v>-0.99984402307903142</v>
      </c>
      <c r="F437">
        <f t="shared" si="58"/>
        <v>0.99992200849817858</v>
      </c>
      <c r="G437">
        <f t="shared" si="53"/>
        <v>162.1275104408964</v>
      </c>
      <c r="H437">
        <f t="shared" si="55"/>
        <v>1.0294094659574224</v>
      </c>
    </row>
    <row r="438" spans="1:8" x14ac:dyDescent="0.3">
      <c r="A438">
        <f t="shared" si="54"/>
        <v>4.7199999999999438</v>
      </c>
      <c r="B438">
        <f t="shared" si="51"/>
        <v>20</v>
      </c>
      <c r="C438">
        <f t="shared" si="56"/>
        <v>-20</v>
      </c>
      <c r="D438">
        <f t="shared" si="57"/>
        <v>0</v>
      </c>
      <c r="E438">
        <f t="shared" si="52"/>
        <v>-0.99984468329806186</v>
      </c>
      <c r="F438">
        <f t="shared" si="58"/>
        <v>0.99992233863338698</v>
      </c>
      <c r="G438">
        <f t="shared" si="53"/>
        <v>162.46753690388402</v>
      </c>
      <c r="H438">
        <f t="shared" si="55"/>
        <v>1.0294094756982599</v>
      </c>
    </row>
    <row r="439" spans="1:8" x14ac:dyDescent="0.3">
      <c r="A439">
        <f t="shared" si="54"/>
        <v>4.7299999999999436</v>
      </c>
      <c r="B439">
        <f t="shared" si="51"/>
        <v>20</v>
      </c>
      <c r="C439">
        <f t="shared" si="56"/>
        <v>-20</v>
      </c>
      <c r="D439">
        <f t="shared" si="57"/>
        <v>0</v>
      </c>
      <c r="E439">
        <f t="shared" si="52"/>
        <v>-0.9998453393340847</v>
      </c>
      <c r="F439">
        <f t="shared" si="58"/>
        <v>0.99992266667682095</v>
      </c>
      <c r="G439">
        <f t="shared" si="53"/>
        <v>162.80756325496441</v>
      </c>
      <c r="H439">
        <f t="shared" si="55"/>
        <v>1.0294094853773135</v>
      </c>
    </row>
    <row r="440" spans="1:8" x14ac:dyDescent="0.3">
      <c r="A440">
        <f t="shared" si="54"/>
        <v>4.7399999999999434</v>
      </c>
      <c r="B440">
        <f t="shared" si="51"/>
        <v>20</v>
      </c>
      <c r="C440">
        <f t="shared" si="56"/>
        <v>-20</v>
      </c>
      <c r="D440">
        <f t="shared" si="57"/>
        <v>0</v>
      </c>
      <c r="E440">
        <f t="shared" si="52"/>
        <v>-0.99984599122236217</v>
      </c>
      <c r="F440">
        <f t="shared" si="58"/>
        <v>0.99992299264611484</v>
      </c>
      <c r="G440">
        <f t="shared" si="53"/>
        <v>163.14758949484593</v>
      </c>
      <c r="H440">
        <f t="shared" si="55"/>
        <v>1.0294094949951043</v>
      </c>
    </row>
    <row r="441" spans="1:8" x14ac:dyDescent="0.3">
      <c r="A441">
        <f t="shared" si="54"/>
        <v>4.7499999999999432</v>
      </c>
      <c r="B441">
        <f t="shared" si="51"/>
        <v>20</v>
      </c>
      <c r="C441">
        <f t="shared" si="56"/>
        <v>-20</v>
      </c>
      <c r="D441">
        <f t="shared" si="57"/>
        <v>0</v>
      </c>
      <c r="E441">
        <f t="shared" si="52"/>
        <v>-0.99984663899778592</v>
      </c>
      <c r="F441">
        <f t="shared" si="58"/>
        <v>0.99992331655871791</v>
      </c>
      <c r="G441">
        <f t="shared" si="53"/>
        <v>163.48761562423101</v>
      </c>
      <c r="H441">
        <f t="shared" si="55"/>
        <v>1.0294095045521481</v>
      </c>
    </row>
    <row r="442" spans="1:8" x14ac:dyDescent="0.3">
      <c r="A442">
        <f t="shared" si="54"/>
        <v>4.7599999999999429</v>
      </c>
      <c r="B442">
        <f t="shared" si="51"/>
        <v>20</v>
      </c>
      <c r="C442">
        <f t="shared" si="56"/>
        <v>-20</v>
      </c>
      <c r="D442">
        <f t="shared" si="57"/>
        <v>0</v>
      </c>
      <c r="E442">
        <f t="shared" si="52"/>
        <v>-0.99984728269488143</v>
      </c>
      <c r="F442">
        <f t="shared" si="58"/>
        <v>0.99992363843189613</v>
      </c>
      <c r="G442">
        <f t="shared" si="53"/>
        <v>163.82764164381612</v>
      </c>
      <c r="H442">
        <f t="shared" si="55"/>
        <v>1.0294095140489585</v>
      </c>
    </row>
    <row r="443" spans="1:8" x14ac:dyDescent="0.3">
      <c r="A443">
        <f t="shared" si="54"/>
        <v>4.7699999999999427</v>
      </c>
      <c r="B443">
        <f t="shared" si="51"/>
        <v>20</v>
      </c>
      <c r="C443">
        <f t="shared" si="56"/>
        <v>-20</v>
      </c>
      <c r="D443">
        <f t="shared" si="57"/>
        <v>0</v>
      </c>
      <c r="E443">
        <f t="shared" si="52"/>
        <v>-0.99984792234781261</v>
      </c>
      <c r="F443">
        <f t="shared" si="58"/>
        <v>0.99992395828273495</v>
      </c>
      <c r="G443">
        <f t="shared" si="53"/>
        <v>164.167667554292</v>
      </c>
      <c r="H443">
        <f t="shared" si="55"/>
        <v>1.0294095234860325</v>
      </c>
    </row>
    <row r="444" spans="1:8" x14ac:dyDescent="0.3">
      <c r="A444">
        <f t="shared" si="54"/>
        <v>4.7799999999999425</v>
      </c>
      <c r="B444">
        <f t="shared" si="51"/>
        <v>20</v>
      </c>
      <c r="C444">
        <f t="shared" si="56"/>
        <v>-20</v>
      </c>
      <c r="D444">
        <f t="shared" si="57"/>
        <v>0</v>
      </c>
      <c r="E444">
        <f t="shared" si="52"/>
        <v>-0.9998485579903863</v>
      </c>
      <c r="F444">
        <f t="shared" si="58"/>
        <v>0.99992427612814072</v>
      </c>
      <c r="G444">
        <f t="shared" si="53"/>
        <v>164.50769335634348</v>
      </c>
      <c r="H444">
        <f t="shared" si="55"/>
        <v>1.0294095328638784</v>
      </c>
    </row>
    <row r="445" spans="1:8" x14ac:dyDescent="0.3">
      <c r="A445">
        <f t="shared" si="54"/>
        <v>4.7899999999999423</v>
      </c>
      <c r="B445">
        <f t="shared" si="51"/>
        <v>20</v>
      </c>
      <c r="C445">
        <f t="shared" si="56"/>
        <v>-20</v>
      </c>
      <c r="D445">
        <f t="shared" si="57"/>
        <v>0</v>
      </c>
      <c r="E445">
        <f t="shared" si="52"/>
        <v>-0.99984918965605729</v>
      </c>
      <c r="F445">
        <f t="shared" si="58"/>
        <v>0.99992459198484429</v>
      </c>
      <c r="G445">
        <f t="shared" si="53"/>
        <v>164.84771905064977</v>
      </c>
      <c r="H445">
        <f t="shared" si="55"/>
        <v>1.0294095421829854</v>
      </c>
    </row>
    <row r="446" spans="1:8" x14ac:dyDescent="0.3">
      <c r="A446">
        <f t="shared" si="54"/>
        <v>4.7999999999999421</v>
      </c>
      <c r="B446">
        <f t="shared" si="51"/>
        <v>20</v>
      </c>
      <c r="C446">
        <f t="shared" si="56"/>
        <v>-20</v>
      </c>
      <c r="D446">
        <f t="shared" si="57"/>
        <v>0</v>
      </c>
      <c r="E446">
        <f t="shared" si="52"/>
        <v>-0.99984981737793133</v>
      </c>
      <c r="F446">
        <f t="shared" si="58"/>
        <v>0.99992490586940141</v>
      </c>
      <c r="G446">
        <f t="shared" si="53"/>
        <v>165.18774463788435</v>
      </c>
      <c r="H446">
        <f t="shared" si="55"/>
        <v>1.0294095514438475</v>
      </c>
    </row>
    <row r="447" spans="1:8" x14ac:dyDescent="0.3">
      <c r="A447">
        <f t="shared" si="54"/>
        <v>4.8099999999999419</v>
      </c>
      <c r="B447">
        <f t="shared" si="51"/>
        <v>20</v>
      </c>
      <c r="C447">
        <f t="shared" si="56"/>
        <v>-20</v>
      </c>
      <c r="D447">
        <f t="shared" si="57"/>
        <v>0</v>
      </c>
      <c r="E447">
        <f t="shared" si="52"/>
        <v>-0.99985044118877175</v>
      </c>
      <c r="F447">
        <f t="shared" si="58"/>
        <v>0.99992521779819699</v>
      </c>
      <c r="G447">
        <f t="shared" si="53"/>
        <v>165.52777011871518</v>
      </c>
      <c r="H447">
        <f t="shared" si="55"/>
        <v>1.0294095606469416</v>
      </c>
    </row>
    <row r="448" spans="1:8" x14ac:dyDescent="0.3">
      <c r="A448">
        <f t="shared" si="54"/>
        <v>4.8199999999999417</v>
      </c>
      <c r="B448">
        <f t="shared" si="51"/>
        <v>20</v>
      </c>
      <c r="C448">
        <f t="shared" si="56"/>
        <v>-20</v>
      </c>
      <c r="D448">
        <f t="shared" si="57"/>
        <v>0</v>
      </c>
      <c r="E448">
        <f t="shared" si="52"/>
        <v>-0.99985106112100075</v>
      </c>
      <c r="F448">
        <f t="shared" si="58"/>
        <v>0.99992552778744515</v>
      </c>
      <c r="G448">
        <f t="shared" si="53"/>
        <v>165.86779549380452</v>
      </c>
      <c r="H448">
        <f t="shared" si="55"/>
        <v>1.0294095697927612</v>
      </c>
    </row>
    <row r="449" spans="1:8" x14ac:dyDescent="0.3">
      <c r="A449">
        <f t="shared" si="54"/>
        <v>4.8299999999999415</v>
      </c>
      <c r="B449">
        <f t="shared" si="51"/>
        <v>20</v>
      </c>
      <c r="C449">
        <f t="shared" si="56"/>
        <v>-20</v>
      </c>
      <c r="D449">
        <f t="shared" si="57"/>
        <v>0</v>
      </c>
      <c r="E449">
        <f t="shared" si="52"/>
        <v>-0.99985167720670676</v>
      </c>
      <c r="F449">
        <f t="shared" si="58"/>
        <v>0.99992583585319306</v>
      </c>
      <c r="G449">
        <f t="shared" si="53"/>
        <v>166.20782076380937</v>
      </c>
      <c r="H449">
        <f t="shared" si="55"/>
        <v>1.0294095788817617</v>
      </c>
    </row>
    <row r="450" spans="1:8" x14ac:dyDescent="0.3">
      <c r="A450">
        <f t="shared" si="54"/>
        <v>4.8399999999999412</v>
      </c>
      <c r="B450">
        <f t="shared" si="51"/>
        <v>20</v>
      </c>
      <c r="C450">
        <f t="shared" si="56"/>
        <v>-20</v>
      </c>
      <c r="D450">
        <f t="shared" si="57"/>
        <v>0</v>
      </c>
      <c r="E450">
        <f t="shared" si="52"/>
        <v>-0.99985228947764582</v>
      </c>
      <c r="F450">
        <f t="shared" si="58"/>
        <v>0.99992614201132168</v>
      </c>
      <c r="G450">
        <f t="shared" si="53"/>
        <v>166.54784592938111</v>
      </c>
      <c r="H450">
        <f t="shared" si="55"/>
        <v>1.0294095879144269</v>
      </c>
    </row>
    <row r="451" spans="1:8" x14ac:dyDescent="0.3">
      <c r="A451">
        <f t="shared" si="54"/>
        <v>4.849999999999941</v>
      </c>
      <c r="B451">
        <f t="shared" si="51"/>
        <v>20</v>
      </c>
      <c r="C451">
        <f t="shared" si="56"/>
        <v>-20</v>
      </c>
      <c r="D451">
        <f t="shared" si="57"/>
        <v>0</v>
      </c>
      <c r="E451">
        <f t="shared" si="52"/>
        <v>-0.99985289796524779</v>
      </c>
      <c r="F451">
        <f t="shared" si="58"/>
        <v>0.9999264462775489</v>
      </c>
      <c r="G451">
        <f t="shared" si="53"/>
        <v>166.88787099116581</v>
      </c>
      <c r="H451">
        <f t="shared" si="55"/>
        <v>1.0294095968912187</v>
      </c>
    </row>
    <row r="452" spans="1:8" x14ac:dyDescent="0.3">
      <c r="A452">
        <f t="shared" si="54"/>
        <v>4.8599999999999408</v>
      </c>
      <c r="B452">
        <f t="shared" si="51"/>
        <v>20</v>
      </c>
      <c r="C452">
        <f t="shared" si="56"/>
        <v>-20</v>
      </c>
      <c r="D452">
        <f t="shared" si="57"/>
        <v>0</v>
      </c>
      <c r="E452">
        <f t="shared" si="52"/>
        <v>-0.9998535027006189</v>
      </c>
      <c r="F452">
        <f t="shared" si="58"/>
        <v>0.99992674866743059</v>
      </c>
      <c r="G452">
        <f t="shared" si="53"/>
        <v>167.22789594980424</v>
      </c>
      <c r="H452">
        <f t="shared" si="55"/>
        <v>1.0294096058125946</v>
      </c>
    </row>
    <row r="453" spans="1:8" x14ac:dyDescent="0.3">
      <c r="A453">
        <f t="shared" si="54"/>
        <v>4.8699999999999406</v>
      </c>
      <c r="B453">
        <f t="shared" si="51"/>
        <v>20</v>
      </c>
      <c r="C453">
        <f t="shared" si="56"/>
        <v>-20</v>
      </c>
      <c r="D453">
        <f t="shared" si="57"/>
        <v>0</v>
      </c>
      <c r="E453">
        <f t="shared" si="52"/>
        <v>-0.99985410371454719</v>
      </c>
      <c r="F453">
        <f t="shared" si="58"/>
        <v>0.99992704919636377</v>
      </c>
      <c r="G453">
        <f t="shared" si="53"/>
        <v>167.56792080593189</v>
      </c>
      <c r="H453">
        <f t="shared" si="55"/>
        <v>1.0294096146790088</v>
      </c>
    </row>
    <row r="454" spans="1:8" x14ac:dyDescent="0.3">
      <c r="A454">
        <f t="shared" si="54"/>
        <v>4.8799999999999404</v>
      </c>
      <c r="B454">
        <f t="shared" si="51"/>
        <v>20</v>
      </c>
      <c r="C454">
        <f t="shared" si="56"/>
        <v>-20</v>
      </c>
      <c r="D454">
        <f t="shared" si="57"/>
        <v>0</v>
      </c>
      <c r="E454">
        <f t="shared" si="52"/>
        <v>-0.9998547010375044</v>
      </c>
      <c r="F454">
        <f t="shared" si="58"/>
        <v>0.99992734787958693</v>
      </c>
      <c r="G454">
        <f t="shared" si="53"/>
        <v>167.90794556017903</v>
      </c>
      <c r="H454">
        <f t="shared" si="55"/>
        <v>1.0294096234909165</v>
      </c>
    </row>
    <row r="455" spans="1:8" x14ac:dyDescent="0.3">
      <c r="A455">
        <f t="shared" si="54"/>
        <v>4.8899999999999402</v>
      </c>
      <c r="B455">
        <f t="shared" si="51"/>
        <v>20</v>
      </c>
      <c r="C455">
        <f t="shared" si="56"/>
        <v>-20</v>
      </c>
      <c r="D455">
        <f t="shared" si="57"/>
        <v>0</v>
      </c>
      <c r="E455">
        <f t="shared" si="52"/>
        <v>-0.99985529469965184</v>
      </c>
      <c r="F455">
        <f t="shared" si="58"/>
        <v>0.99992764473218354</v>
      </c>
      <c r="G455">
        <f t="shared" si="53"/>
        <v>168.24797021317082</v>
      </c>
      <c r="H455">
        <f t="shared" si="55"/>
        <v>1.0294096322487574</v>
      </c>
    </row>
    <row r="456" spans="1:8" x14ac:dyDescent="0.3">
      <c r="A456">
        <f t="shared" si="54"/>
        <v>4.89999999999994</v>
      </c>
      <c r="B456">
        <f t="shared" si="51"/>
        <v>20</v>
      </c>
      <c r="C456">
        <f t="shared" si="56"/>
        <v>-20</v>
      </c>
      <c r="D456">
        <f t="shared" si="57"/>
        <v>0</v>
      </c>
      <c r="E456">
        <f t="shared" si="52"/>
        <v>-0.99985588473084308</v>
      </c>
      <c r="F456">
        <f t="shared" si="58"/>
        <v>0.99992793976908312</v>
      </c>
      <c r="G456">
        <f t="shared" si="53"/>
        <v>168.58799476552718</v>
      </c>
      <c r="H456">
        <f t="shared" si="55"/>
        <v>1.0294096409529836</v>
      </c>
    </row>
    <row r="457" spans="1:8" x14ac:dyDescent="0.3">
      <c r="A457">
        <f t="shared" si="54"/>
        <v>4.9099999999999397</v>
      </c>
      <c r="B457">
        <f t="shared" si="51"/>
        <v>20</v>
      </c>
      <c r="C457">
        <f t="shared" si="56"/>
        <v>-20</v>
      </c>
      <c r="D457">
        <f t="shared" si="57"/>
        <v>0</v>
      </c>
      <c r="E457">
        <f t="shared" si="52"/>
        <v>-0.99985647116062837</v>
      </c>
      <c r="F457">
        <f t="shared" si="58"/>
        <v>0.99992823300506339</v>
      </c>
      <c r="G457">
        <f t="shared" si="53"/>
        <v>168.92801921786324</v>
      </c>
      <c r="H457">
        <f t="shared" si="55"/>
        <v>1.0294096496040133</v>
      </c>
    </row>
    <row r="458" spans="1:8" x14ac:dyDescent="0.3">
      <c r="A458">
        <f t="shared" si="54"/>
        <v>4.9199999999999395</v>
      </c>
      <c r="B458">
        <f t="shared" si="51"/>
        <v>20</v>
      </c>
      <c r="C458">
        <f t="shared" si="56"/>
        <v>-20</v>
      </c>
      <c r="D458">
        <f t="shared" si="57"/>
        <v>0</v>
      </c>
      <c r="E458">
        <f t="shared" si="52"/>
        <v>-0.99985705401825731</v>
      </c>
      <c r="F458">
        <f t="shared" si="58"/>
        <v>0.99992852445475189</v>
      </c>
      <c r="G458">
        <f t="shared" si="53"/>
        <v>169.26804357078885</v>
      </c>
      <c r="H458">
        <f t="shared" si="55"/>
        <v>1.0294096582022982</v>
      </c>
    </row>
    <row r="459" spans="1:8" x14ac:dyDescent="0.3">
      <c r="A459">
        <f t="shared" si="54"/>
        <v>4.9299999999999393</v>
      </c>
      <c r="B459">
        <f t="shared" si="51"/>
        <v>20</v>
      </c>
      <c r="C459">
        <f t="shared" si="56"/>
        <v>-20</v>
      </c>
      <c r="D459">
        <f t="shared" si="57"/>
        <v>0</v>
      </c>
      <c r="E459">
        <f t="shared" si="52"/>
        <v>-0.99985763333268363</v>
      </c>
      <c r="F459">
        <f t="shared" si="58"/>
        <v>0.99992881413262791</v>
      </c>
      <c r="G459">
        <f t="shared" si="53"/>
        <v>169.60806782490903</v>
      </c>
      <c r="H459">
        <f t="shared" si="55"/>
        <v>1.0294096667482588</v>
      </c>
    </row>
    <row r="460" spans="1:8" x14ac:dyDescent="0.3">
      <c r="A460">
        <f t="shared" si="54"/>
        <v>4.9399999999999391</v>
      </c>
      <c r="B460">
        <f t="shared" si="51"/>
        <v>20</v>
      </c>
      <c r="C460">
        <f t="shared" si="56"/>
        <v>-20</v>
      </c>
      <c r="D460">
        <f t="shared" si="57"/>
        <v>0</v>
      </c>
      <c r="E460">
        <f t="shared" si="52"/>
        <v>-0.99985820913256818</v>
      </c>
      <c r="F460">
        <f t="shared" si="58"/>
        <v>0.99992910205302465</v>
      </c>
      <c r="G460">
        <f t="shared" si="53"/>
        <v>169.94809198082393</v>
      </c>
      <c r="H460">
        <f t="shared" si="55"/>
        <v>1.0294096752423156</v>
      </c>
    </row>
    <row r="461" spans="1:8" x14ac:dyDescent="0.3">
      <c r="A461">
        <f t="shared" si="54"/>
        <v>4.9499999999999389</v>
      </c>
      <c r="B461">
        <f t="shared" si="51"/>
        <v>20</v>
      </c>
      <c r="C461">
        <f t="shared" si="56"/>
        <v>-20</v>
      </c>
      <c r="D461">
        <f t="shared" si="57"/>
        <v>0</v>
      </c>
      <c r="E461">
        <f t="shared" si="52"/>
        <v>-0.99985878144628271</v>
      </c>
      <c r="F461">
        <f t="shared" si="58"/>
        <v>0.99992938823013033</v>
      </c>
      <c r="G461">
        <f t="shared" si="53"/>
        <v>170.28811603912885</v>
      </c>
      <c r="H461">
        <f t="shared" si="55"/>
        <v>1.0294096836848885</v>
      </c>
    </row>
    <row r="462" spans="1:8" x14ac:dyDescent="0.3">
      <c r="A462">
        <f t="shared" si="54"/>
        <v>4.9599999999999387</v>
      </c>
      <c r="B462">
        <f t="shared" si="51"/>
        <v>20</v>
      </c>
      <c r="C462">
        <f t="shared" si="56"/>
        <v>-20</v>
      </c>
      <c r="D462">
        <f t="shared" si="57"/>
        <v>0</v>
      </c>
      <c r="E462">
        <f t="shared" si="52"/>
        <v>-0.99985935030191297</v>
      </c>
      <c r="F462">
        <f t="shared" si="58"/>
        <v>0.99992967267799038</v>
      </c>
      <c r="G462">
        <f t="shared" si="53"/>
        <v>170.62814000041422</v>
      </c>
      <c r="H462">
        <f t="shared" si="55"/>
        <v>1.0294096920763982</v>
      </c>
    </row>
    <row r="463" spans="1:8" x14ac:dyDescent="0.3">
      <c r="A463">
        <f t="shared" si="54"/>
        <v>4.9699999999999385</v>
      </c>
      <c r="B463">
        <f t="shared" si="51"/>
        <v>20</v>
      </c>
      <c r="C463">
        <f t="shared" si="56"/>
        <v>-20</v>
      </c>
      <c r="D463">
        <f t="shared" si="57"/>
        <v>0</v>
      </c>
      <c r="E463">
        <f t="shared" si="52"/>
        <v>-0.99985991572726274</v>
      </c>
      <c r="F463">
        <f t="shared" si="58"/>
        <v>0.99992995541050911</v>
      </c>
      <c r="G463">
        <f t="shared" si="53"/>
        <v>170.96816386526572</v>
      </c>
      <c r="H463">
        <f t="shared" si="55"/>
        <v>1.0294097004172547</v>
      </c>
    </row>
    <row r="464" spans="1:8" x14ac:dyDescent="0.3">
      <c r="A464">
        <f t="shared" si="54"/>
        <v>4.9799999999999383</v>
      </c>
      <c r="B464">
        <f t="shared" si="51"/>
        <v>20</v>
      </c>
      <c r="C464">
        <f t="shared" si="56"/>
        <v>-20</v>
      </c>
      <c r="D464">
        <f t="shared" si="57"/>
        <v>0</v>
      </c>
      <c r="E464">
        <f t="shared" si="52"/>
        <v>-0.99986047774985654</v>
      </c>
      <c r="F464">
        <f t="shared" si="58"/>
        <v>0.99993023644145118</v>
      </c>
      <c r="G464">
        <f t="shared" si="53"/>
        <v>171.30818763426441</v>
      </c>
      <c r="H464">
        <f t="shared" si="55"/>
        <v>1.0294097087078589</v>
      </c>
    </row>
    <row r="465" spans="1:8" x14ac:dyDescent="0.3">
      <c r="A465">
        <f t="shared" si="54"/>
        <v>4.989999999999938</v>
      </c>
      <c r="B465">
        <f t="shared" ref="B465:B528" si="59">$B$6+$D$6*A465*COS($E$6/180*PI())-$D$8*A465*COS($E$8/180*PI())-$B$7</f>
        <v>20</v>
      </c>
      <c r="C465">
        <f t="shared" si="56"/>
        <v>-20</v>
      </c>
      <c r="D465">
        <f t="shared" si="57"/>
        <v>0</v>
      </c>
      <c r="E465">
        <f t="shared" ref="E465:E528" si="60">(POWER(B465*TAN($E$7/180*PI())-C465,2)-$D$9*$D$9*A465*A465)/$D$9/$D$9/A465/A465/(TAN($E$7/180*PI())*TAN($E$7/180*PI())+1)</f>
        <v>-0.99986103639694379</v>
      </c>
      <c r="F465">
        <f t="shared" si="58"/>
        <v>0.99993051578444381</v>
      </c>
      <c r="G465">
        <f t="shared" ref="G465:G528" si="61">($D$9*A465*F465+B465)/$D$7/COS($E$7/180*PI())</f>
        <v>171.64821130798663</v>
      </c>
      <c r="H465">
        <f t="shared" si="55"/>
        <v>1.0294097169486187</v>
      </c>
    </row>
    <row r="466" spans="1:8" x14ac:dyDescent="0.3">
      <c r="A466">
        <f t="shared" ref="A466:A529" si="62">A465+$B$13</f>
        <v>4.9999999999999378</v>
      </c>
      <c r="B466">
        <f t="shared" si="59"/>
        <v>20</v>
      </c>
      <c r="C466">
        <f t="shared" si="56"/>
        <v>-20</v>
      </c>
      <c r="D466">
        <f t="shared" si="57"/>
        <v>0</v>
      </c>
      <c r="E466">
        <f t="shared" si="60"/>
        <v>-0.99986159169550159</v>
      </c>
      <c r="F466">
        <f t="shared" si="58"/>
        <v>0.99993079345297775</v>
      </c>
      <c r="G466">
        <f t="shared" si="61"/>
        <v>171.98823488700413</v>
      </c>
      <c r="H466">
        <f t="shared" ref="H466:H529" si="63">(A466-A465)/(G466-G465)+1</f>
        <v>1.0294097251399297</v>
      </c>
    </row>
    <row r="467" spans="1:8" x14ac:dyDescent="0.3">
      <c r="A467">
        <f t="shared" si="62"/>
        <v>5.0099999999999376</v>
      </c>
      <c r="B467">
        <f t="shared" si="59"/>
        <v>20</v>
      </c>
      <c r="C467">
        <f t="shared" si="56"/>
        <v>-20</v>
      </c>
      <c r="D467">
        <f t="shared" si="57"/>
        <v>0</v>
      </c>
      <c r="E467">
        <f t="shared" si="60"/>
        <v>-0.99986214367223825</v>
      </c>
      <c r="F467">
        <f t="shared" si="58"/>
        <v>0.99993106946040944</v>
      </c>
      <c r="G467">
        <f t="shared" si="61"/>
        <v>172.32825837188403</v>
      </c>
      <c r="H467">
        <f t="shared" si="63"/>
        <v>1.0294097332821928</v>
      </c>
    </row>
    <row r="468" spans="1:8" x14ac:dyDescent="0.3">
      <c r="A468">
        <f t="shared" si="62"/>
        <v>5.0199999999999374</v>
      </c>
      <c r="B468">
        <f t="shared" si="59"/>
        <v>20</v>
      </c>
      <c r="C468">
        <f t="shared" si="56"/>
        <v>-20</v>
      </c>
      <c r="D468">
        <f t="shared" si="57"/>
        <v>0</v>
      </c>
      <c r="E468">
        <f t="shared" si="60"/>
        <v>-0.99986269235359548</v>
      </c>
      <c r="F468">
        <f t="shared" si="58"/>
        <v>0.99993134381996218</v>
      </c>
      <c r="G468">
        <f t="shared" si="61"/>
        <v>172.66828176318901</v>
      </c>
      <c r="H468">
        <f t="shared" si="63"/>
        <v>1.0294097413757937</v>
      </c>
    </row>
    <row r="469" spans="1:8" x14ac:dyDescent="0.3">
      <c r="A469">
        <f t="shared" si="62"/>
        <v>5.0299999999999372</v>
      </c>
      <c r="B469">
        <f t="shared" si="59"/>
        <v>20</v>
      </c>
      <c r="C469">
        <f t="shared" si="56"/>
        <v>-20</v>
      </c>
      <c r="D469">
        <f t="shared" si="57"/>
        <v>0</v>
      </c>
      <c r="E469">
        <f t="shared" si="60"/>
        <v>-0.99986323776575337</v>
      </c>
      <c r="F469">
        <f t="shared" si="58"/>
        <v>0.99993161654472817</v>
      </c>
      <c r="G469">
        <f t="shared" si="61"/>
        <v>173.0083050614773</v>
      </c>
      <c r="H469">
        <f t="shared" si="63"/>
        <v>1.0294097494211156</v>
      </c>
    </row>
    <row r="470" spans="1:8" x14ac:dyDescent="0.3">
      <c r="A470">
        <f t="shared" si="62"/>
        <v>5.039999999999937</v>
      </c>
      <c r="B470">
        <f t="shared" si="59"/>
        <v>20</v>
      </c>
      <c r="C470">
        <f t="shared" si="56"/>
        <v>-20</v>
      </c>
      <c r="D470">
        <f t="shared" si="57"/>
        <v>0</v>
      </c>
      <c r="E470">
        <f t="shared" si="60"/>
        <v>-0.9998637799346316</v>
      </c>
      <c r="F470">
        <f t="shared" si="58"/>
        <v>0.99993188764766949</v>
      </c>
      <c r="G470">
        <f t="shared" si="61"/>
        <v>173.34832826730252</v>
      </c>
      <c r="H470">
        <f t="shared" si="63"/>
        <v>1.029409757418557</v>
      </c>
    </row>
    <row r="471" spans="1:8" x14ac:dyDescent="0.3">
      <c r="A471">
        <f t="shared" si="62"/>
        <v>5.0499999999999368</v>
      </c>
      <c r="B471">
        <f t="shared" si="59"/>
        <v>20</v>
      </c>
      <c r="C471">
        <f t="shared" si="56"/>
        <v>-20</v>
      </c>
      <c r="D471">
        <f t="shared" si="57"/>
        <v>0</v>
      </c>
      <c r="E471">
        <f t="shared" si="60"/>
        <v>-0.999864318885895</v>
      </c>
      <c r="F471">
        <f t="shared" si="58"/>
        <v>0.99993215714162076</v>
      </c>
      <c r="G471">
        <f t="shared" si="61"/>
        <v>173.68835138121412</v>
      </c>
      <c r="H471">
        <f t="shared" si="63"/>
        <v>1.0294097653684793</v>
      </c>
    </row>
    <row r="472" spans="1:8" x14ac:dyDescent="0.3">
      <c r="A472">
        <f t="shared" si="62"/>
        <v>5.0599999999999365</v>
      </c>
      <c r="B472">
        <f t="shared" si="59"/>
        <v>20</v>
      </c>
      <c r="C472">
        <f t="shared" si="56"/>
        <v>-20</v>
      </c>
      <c r="D472">
        <f t="shared" si="57"/>
        <v>0</v>
      </c>
      <c r="E472">
        <f t="shared" si="60"/>
        <v>-0.99986485464495378</v>
      </c>
      <c r="F472">
        <f t="shared" si="58"/>
        <v>0.99993242503928925</v>
      </c>
      <c r="G472">
        <f t="shared" si="61"/>
        <v>174.02837440375717</v>
      </c>
      <c r="H472">
        <f t="shared" si="63"/>
        <v>1.0294097732712604</v>
      </c>
    </row>
    <row r="473" spans="1:8" x14ac:dyDescent="0.3">
      <c r="A473">
        <f t="shared" si="62"/>
        <v>5.0699999999999363</v>
      </c>
      <c r="B473">
        <f t="shared" si="59"/>
        <v>20</v>
      </c>
      <c r="C473">
        <f t="shared" si="56"/>
        <v>-20</v>
      </c>
      <c r="D473">
        <f t="shared" si="57"/>
        <v>0</v>
      </c>
      <c r="E473">
        <f t="shared" si="60"/>
        <v>-0.99986538723696816</v>
      </c>
      <c r="F473">
        <f t="shared" si="58"/>
        <v>0.99993269135325713</v>
      </c>
      <c r="G473">
        <f t="shared" si="61"/>
        <v>174.36839733547231</v>
      </c>
      <c r="H473">
        <f t="shared" si="63"/>
        <v>1.0294097811272842</v>
      </c>
    </row>
    <row r="474" spans="1:8" x14ac:dyDescent="0.3">
      <c r="A474">
        <f t="shared" si="62"/>
        <v>5.0799999999999361</v>
      </c>
      <c r="B474">
        <f t="shared" si="59"/>
        <v>20</v>
      </c>
      <c r="C474">
        <f t="shared" si="56"/>
        <v>-20</v>
      </c>
      <c r="D474">
        <f t="shared" si="57"/>
        <v>0</v>
      </c>
      <c r="E474">
        <f t="shared" si="60"/>
        <v>-0.99986591668685076</v>
      </c>
      <c r="F474">
        <f t="shared" si="58"/>
        <v>0.99993295609598287</v>
      </c>
      <c r="G474">
        <f t="shared" si="61"/>
        <v>174.708420176896</v>
      </c>
      <c r="H474">
        <f t="shared" si="63"/>
        <v>1.029409788936912</v>
      </c>
    </row>
    <row r="475" spans="1:8" x14ac:dyDescent="0.3">
      <c r="A475">
        <f t="shared" si="62"/>
        <v>5.0899999999999359</v>
      </c>
      <c r="B475">
        <f t="shared" si="59"/>
        <v>20</v>
      </c>
      <c r="C475">
        <f t="shared" si="56"/>
        <v>-20</v>
      </c>
      <c r="D475">
        <f t="shared" si="57"/>
        <v>0</v>
      </c>
      <c r="E475">
        <f t="shared" si="60"/>
        <v>-0.99986644301926986</v>
      </c>
      <c r="F475">
        <f t="shared" si="58"/>
        <v>0.99993321927980261</v>
      </c>
      <c r="G475">
        <f t="shared" si="61"/>
        <v>175.04844292856046</v>
      </c>
      <c r="H475">
        <f t="shared" si="63"/>
        <v>1.0294097967005098</v>
      </c>
    </row>
    <row r="476" spans="1:8" x14ac:dyDescent="0.3">
      <c r="A476">
        <f t="shared" si="62"/>
        <v>5.0999999999999357</v>
      </c>
      <c r="B476">
        <f t="shared" si="59"/>
        <v>20</v>
      </c>
      <c r="C476">
        <f t="shared" si="56"/>
        <v>-20</v>
      </c>
      <c r="D476">
        <f t="shared" si="57"/>
        <v>0</v>
      </c>
      <c r="E476">
        <f t="shared" si="60"/>
        <v>-0.99986696625865223</v>
      </c>
      <c r="F476">
        <f t="shared" si="58"/>
        <v>0.9999334809169319</v>
      </c>
      <c r="G476">
        <f t="shared" si="61"/>
        <v>175.3884655909938</v>
      </c>
      <c r="H476">
        <f t="shared" si="63"/>
        <v>1.0294098044184341</v>
      </c>
    </row>
    <row r="477" spans="1:8" x14ac:dyDescent="0.3">
      <c r="A477">
        <f t="shared" si="62"/>
        <v>5.1099999999999355</v>
      </c>
      <c r="B477">
        <f t="shared" si="59"/>
        <v>20</v>
      </c>
      <c r="C477">
        <f t="shared" si="56"/>
        <v>-20</v>
      </c>
      <c r="D477">
        <f t="shared" si="57"/>
        <v>0</v>
      </c>
      <c r="E477">
        <f t="shared" si="60"/>
        <v>-0.99986748642918599</v>
      </c>
      <c r="F477">
        <f t="shared" si="58"/>
        <v>0.99993374101946675</v>
      </c>
      <c r="G477">
        <f t="shared" si="61"/>
        <v>175.72848816471998</v>
      </c>
      <c r="H477">
        <f t="shared" si="63"/>
        <v>1.0294098120910435</v>
      </c>
    </row>
    <row r="478" spans="1:8" x14ac:dyDescent="0.3">
      <c r="A478">
        <f t="shared" si="62"/>
        <v>5.1199999999999353</v>
      </c>
      <c r="B478">
        <f t="shared" si="59"/>
        <v>20</v>
      </c>
      <c r="C478">
        <f t="shared" si="56"/>
        <v>-20</v>
      </c>
      <c r="D478">
        <f t="shared" si="57"/>
        <v>0</v>
      </c>
      <c r="E478">
        <f t="shared" si="60"/>
        <v>-0.99986800355482286</v>
      </c>
      <c r="F478">
        <f t="shared" si="58"/>
        <v>0.999933999599385</v>
      </c>
      <c r="G478">
        <f t="shared" si="61"/>
        <v>176.06851065025873</v>
      </c>
      <c r="H478">
        <f t="shared" si="63"/>
        <v>1.0294098197187023</v>
      </c>
    </row>
    <row r="479" spans="1:8" x14ac:dyDescent="0.3">
      <c r="A479">
        <f t="shared" si="62"/>
        <v>5.1299999999999351</v>
      </c>
      <c r="B479">
        <f t="shared" si="59"/>
        <v>20</v>
      </c>
      <c r="C479">
        <f t="shared" si="56"/>
        <v>-20</v>
      </c>
      <c r="D479">
        <f t="shared" si="57"/>
        <v>0</v>
      </c>
      <c r="E479">
        <f t="shared" si="60"/>
        <v>-0.99986851765928164</v>
      </c>
      <c r="F479">
        <f t="shared" si="58"/>
        <v>0.99993425666854796</v>
      </c>
      <c r="G479">
        <f t="shared" si="61"/>
        <v>176.40853304812592</v>
      </c>
      <c r="H479">
        <f t="shared" si="63"/>
        <v>1.0294098273017467</v>
      </c>
    </row>
    <row r="480" spans="1:8" x14ac:dyDescent="0.3">
      <c r="A480">
        <f t="shared" si="62"/>
        <v>5.1399999999999348</v>
      </c>
      <c r="B480">
        <f t="shared" si="59"/>
        <v>20</v>
      </c>
      <c r="C480">
        <f t="shared" si="56"/>
        <v>-20</v>
      </c>
      <c r="D480">
        <f t="shared" si="57"/>
        <v>0</v>
      </c>
      <c r="E480">
        <f t="shared" si="60"/>
        <v>-0.99986902876605044</v>
      </c>
      <c r="F480">
        <f t="shared" si="58"/>
        <v>0.99993451223870178</v>
      </c>
      <c r="G480">
        <f t="shared" si="61"/>
        <v>176.7485553588333</v>
      </c>
      <c r="H480">
        <f t="shared" si="63"/>
        <v>1.0294098348405307</v>
      </c>
    </row>
    <row r="481" spans="1:8" x14ac:dyDescent="0.3">
      <c r="A481">
        <f t="shared" si="62"/>
        <v>5.1499999999999346</v>
      </c>
      <c r="B481">
        <f t="shared" si="59"/>
        <v>20</v>
      </c>
      <c r="C481">
        <f t="shared" si="56"/>
        <v>-20</v>
      </c>
      <c r="D481">
        <f t="shared" si="57"/>
        <v>0</v>
      </c>
      <c r="E481">
        <f t="shared" si="60"/>
        <v>-0.99986953689838975</v>
      </c>
      <c r="F481">
        <f t="shared" si="58"/>
        <v>0.99993476632147849</v>
      </c>
      <c r="G481">
        <f t="shared" si="61"/>
        <v>177.08857758288866</v>
      </c>
      <c r="H481">
        <f t="shared" si="63"/>
        <v>1.0294098423353988</v>
      </c>
    </row>
    <row r="482" spans="1:8" x14ac:dyDescent="0.3">
      <c r="A482">
        <f t="shared" si="62"/>
        <v>5.1599999999999344</v>
      </c>
      <c r="B482">
        <f t="shared" si="59"/>
        <v>20</v>
      </c>
      <c r="C482">
        <f t="shared" si="56"/>
        <v>-20</v>
      </c>
      <c r="D482">
        <f t="shared" si="57"/>
        <v>0</v>
      </c>
      <c r="E482">
        <f t="shared" si="60"/>
        <v>-0.99987004207933505</v>
      </c>
      <c r="F482">
        <f t="shared" si="58"/>
        <v>0.99993501892839765</v>
      </c>
      <c r="G482">
        <f t="shared" si="61"/>
        <v>177.42859972079586</v>
      </c>
      <c r="H482">
        <f t="shared" si="63"/>
        <v>1.0294098497866897</v>
      </c>
    </row>
    <row r="483" spans="1:8" x14ac:dyDescent="0.3">
      <c r="A483">
        <f t="shared" si="62"/>
        <v>5.1699999999999342</v>
      </c>
      <c r="B483">
        <f t="shared" si="59"/>
        <v>20</v>
      </c>
      <c r="C483">
        <f t="shared" si="56"/>
        <v>-20</v>
      </c>
      <c r="D483">
        <f t="shared" si="57"/>
        <v>0</v>
      </c>
      <c r="E483">
        <f t="shared" si="60"/>
        <v>-0.99987054433169886</v>
      </c>
      <c r="F483">
        <f t="shared" si="58"/>
        <v>0.99993527007086758</v>
      </c>
      <c r="G483">
        <f t="shared" si="61"/>
        <v>177.76862177305486</v>
      </c>
      <c r="H483">
        <f t="shared" si="63"/>
        <v>1.0294098571947403</v>
      </c>
    </row>
    <row r="484" spans="1:8" x14ac:dyDescent="0.3">
      <c r="A484">
        <f t="shared" si="62"/>
        <v>5.179999999999934</v>
      </c>
      <c r="B484">
        <f t="shared" si="59"/>
        <v>20</v>
      </c>
      <c r="C484">
        <f t="shared" si="56"/>
        <v>-20</v>
      </c>
      <c r="D484">
        <f t="shared" si="57"/>
        <v>0</v>
      </c>
      <c r="E484">
        <f t="shared" si="60"/>
        <v>-0.99987104367807367</v>
      </c>
      <c r="F484">
        <f t="shared" si="58"/>
        <v>0.99993551976018613</v>
      </c>
      <c r="G484">
        <f t="shared" si="61"/>
        <v>178.10864374016174</v>
      </c>
      <c r="H484">
        <f t="shared" si="63"/>
        <v>1.0294098645598875</v>
      </c>
    </row>
    <row r="485" spans="1:8" x14ac:dyDescent="0.3">
      <c r="A485">
        <f t="shared" si="62"/>
        <v>5.1899999999999338</v>
      </c>
      <c r="B485">
        <f t="shared" si="59"/>
        <v>20</v>
      </c>
      <c r="C485">
        <f t="shared" si="56"/>
        <v>-20</v>
      </c>
      <c r="D485">
        <f t="shared" si="57"/>
        <v>0</v>
      </c>
      <c r="E485">
        <f t="shared" si="60"/>
        <v>-0.9998715401408349</v>
      </c>
      <c r="F485">
        <f t="shared" si="58"/>
        <v>0.99993576800754302</v>
      </c>
      <c r="G485">
        <f t="shared" si="61"/>
        <v>178.44866562260879</v>
      </c>
      <c r="H485">
        <f t="shared" si="63"/>
        <v>1.0294098718824578</v>
      </c>
    </row>
    <row r="486" spans="1:8" x14ac:dyDescent="0.3">
      <c r="A486">
        <f t="shared" si="62"/>
        <v>5.1999999999999336</v>
      </c>
      <c r="B486">
        <f t="shared" si="59"/>
        <v>20</v>
      </c>
      <c r="C486">
        <f t="shared" si="56"/>
        <v>-20</v>
      </c>
      <c r="D486">
        <f t="shared" si="57"/>
        <v>0</v>
      </c>
      <c r="E486">
        <f t="shared" si="60"/>
        <v>-0.99987203374214284</v>
      </c>
      <c r="F486">
        <f t="shared" si="58"/>
        <v>0.99993601482402006</v>
      </c>
      <c r="G486">
        <f t="shared" si="61"/>
        <v>178.78868742088451</v>
      </c>
      <c r="H486">
        <f t="shared" si="63"/>
        <v>1.0294098791627784</v>
      </c>
    </row>
    <row r="487" spans="1:8" x14ac:dyDescent="0.3">
      <c r="A487">
        <f t="shared" si="62"/>
        <v>5.2099999999999334</v>
      </c>
      <c r="B487">
        <f t="shared" si="59"/>
        <v>20</v>
      </c>
      <c r="C487">
        <f t="shared" si="56"/>
        <v>-20</v>
      </c>
      <c r="D487">
        <f t="shared" si="57"/>
        <v>0</v>
      </c>
      <c r="E487">
        <f t="shared" si="60"/>
        <v>-0.99987252450394548</v>
      </c>
      <c r="F487">
        <f t="shared" si="58"/>
        <v>0.99993626022059301</v>
      </c>
      <c r="G487">
        <f t="shared" si="61"/>
        <v>179.12870913547357</v>
      </c>
      <c r="H487">
        <f t="shared" si="63"/>
        <v>1.0294098864011836</v>
      </c>
    </row>
    <row r="488" spans="1:8" x14ac:dyDescent="0.3">
      <c r="A488">
        <f t="shared" si="62"/>
        <v>5.2199999999999331</v>
      </c>
      <c r="B488">
        <f t="shared" si="59"/>
        <v>20</v>
      </c>
      <c r="C488">
        <f t="shared" ref="C488:C551" si="64">$C$6+$D$6*A488*SIN($E$6/180*PI())-$D$8*A488*SIN($E$8/180*PI())-$C$7</f>
        <v>-20</v>
      </c>
      <c r="D488">
        <f t="shared" ref="D488:D551" si="65">TAN($E$7/180*PI())*(B488*TAN($E$7/180*PI())-C488)/$D$9/A488/(TAN($E$7/180*PI())*TAN($E$7/180*PI())+1)</f>
        <v>0</v>
      </c>
      <c r="E488">
        <f t="shared" si="60"/>
        <v>-0.99987301244798021</v>
      </c>
      <c r="F488">
        <f t="shared" ref="F488:F551" si="66">-D488+SQRT(D488*D488-E488)</f>
        <v>0.99993650420813229</v>
      </c>
      <c r="G488">
        <f t="shared" si="61"/>
        <v>179.46873076685705</v>
      </c>
      <c r="H488">
        <f t="shared" si="63"/>
        <v>1.0294098935979803</v>
      </c>
    </row>
    <row r="489" spans="1:8" x14ac:dyDescent="0.3">
      <c r="A489">
        <f t="shared" si="62"/>
        <v>5.2299999999999329</v>
      </c>
      <c r="B489">
        <f t="shared" si="59"/>
        <v>20</v>
      </c>
      <c r="C489">
        <f t="shared" si="64"/>
        <v>-20</v>
      </c>
      <c r="D489">
        <f t="shared" si="65"/>
        <v>0</v>
      </c>
      <c r="E489">
        <f t="shared" si="60"/>
        <v>-0.99987349759577748</v>
      </c>
      <c r="F489">
        <f t="shared" si="66"/>
        <v>0.99993674679740496</v>
      </c>
      <c r="G489">
        <f t="shared" si="61"/>
        <v>179.80875231551227</v>
      </c>
      <c r="H489">
        <f t="shared" si="63"/>
        <v>1.0294099007534956</v>
      </c>
    </row>
    <row r="490" spans="1:8" x14ac:dyDescent="0.3">
      <c r="A490">
        <f t="shared" si="62"/>
        <v>5.2399999999999327</v>
      </c>
      <c r="B490">
        <f t="shared" si="59"/>
        <v>20</v>
      </c>
      <c r="C490">
        <f t="shared" si="64"/>
        <v>-20</v>
      </c>
      <c r="D490">
        <f t="shared" si="65"/>
        <v>0</v>
      </c>
      <c r="E490">
        <f t="shared" si="60"/>
        <v>-0.99987397996866223</v>
      </c>
      <c r="F490">
        <f t="shared" si="66"/>
        <v>0.99993698799907493</v>
      </c>
      <c r="G490">
        <f t="shared" si="61"/>
        <v>180.14877378191289</v>
      </c>
      <c r="H490">
        <f t="shared" si="63"/>
        <v>1.0294099078680443</v>
      </c>
    </row>
    <row r="491" spans="1:8" x14ac:dyDescent="0.3">
      <c r="A491">
        <f t="shared" si="62"/>
        <v>5.2499999999999325</v>
      </c>
      <c r="B491">
        <f t="shared" si="59"/>
        <v>20</v>
      </c>
      <c r="C491">
        <f t="shared" si="64"/>
        <v>-20</v>
      </c>
      <c r="D491">
        <f t="shared" si="65"/>
        <v>0</v>
      </c>
      <c r="E491">
        <f t="shared" si="60"/>
        <v>-0.99987445958775667</v>
      </c>
      <c r="F491">
        <f t="shared" si="66"/>
        <v>0.99993722782370531</v>
      </c>
      <c r="G491">
        <f t="shared" si="61"/>
        <v>180.48879516652909</v>
      </c>
      <c r="H491">
        <f t="shared" si="63"/>
        <v>1.0294099149419309</v>
      </c>
    </row>
    <row r="492" spans="1:8" x14ac:dyDescent="0.3">
      <c r="A492">
        <f t="shared" si="62"/>
        <v>5.2599999999999323</v>
      </c>
      <c r="B492">
        <f t="shared" si="59"/>
        <v>20</v>
      </c>
      <c r="C492">
        <f t="shared" si="64"/>
        <v>-20</v>
      </c>
      <c r="D492">
        <f t="shared" si="65"/>
        <v>0</v>
      </c>
      <c r="E492">
        <f t="shared" si="60"/>
        <v>-0.99987493647398196</v>
      </c>
      <c r="F492">
        <f t="shared" si="66"/>
        <v>0.99993746628175806</v>
      </c>
      <c r="G492">
        <f t="shared" si="61"/>
        <v>180.8288164698273</v>
      </c>
      <c r="H492">
        <f t="shared" si="63"/>
        <v>1.0294099219754749</v>
      </c>
    </row>
    <row r="493" spans="1:8" x14ac:dyDescent="0.3">
      <c r="A493">
        <f t="shared" si="62"/>
        <v>5.2699999999999321</v>
      </c>
      <c r="B493">
        <f t="shared" si="59"/>
        <v>20</v>
      </c>
      <c r="C493">
        <f t="shared" si="64"/>
        <v>-20</v>
      </c>
      <c r="D493">
        <f t="shared" si="65"/>
        <v>0</v>
      </c>
      <c r="E493">
        <f t="shared" si="60"/>
        <v>-0.99987541064806151</v>
      </c>
      <c r="F493">
        <f t="shared" si="66"/>
        <v>0.99993770338359655</v>
      </c>
      <c r="G493">
        <f t="shared" si="61"/>
        <v>181.16883769227053</v>
      </c>
      <c r="H493">
        <f t="shared" si="63"/>
        <v>1.0294099289689762</v>
      </c>
    </row>
    <row r="494" spans="1:8" x14ac:dyDescent="0.3">
      <c r="A494">
        <f t="shared" si="62"/>
        <v>5.2799999999999319</v>
      </c>
      <c r="B494">
        <f t="shared" si="59"/>
        <v>20</v>
      </c>
      <c r="C494">
        <f t="shared" si="64"/>
        <v>-20</v>
      </c>
      <c r="D494">
        <f t="shared" si="65"/>
        <v>0</v>
      </c>
      <c r="E494">
        <f t="shared" si="60"/>
        <v>-0.99987588213052181</v>
      </c>
      <c r="F494">
        <f t="shared" si="66"/>
        <v>0.9999379391394857</v>
      </c>
      <c r="G494">
        <f t="shared" si="61"/>
        <v>181.50885883431815</v>
      </c>
      <c r="H494">
        <f t="shared" si="63"/>
        <v>1.0294099359227473</v>
      </c>
    </row>
    <row r="495" spans="1:8" x14ac:dyDescent="0.3">
      <c r="A495">
        <f t="shared" si="62"/>
        <v>5.2899999999999316</v>
      </c>
      <c r="B495">
        <f t="shared" si="59"/>
        <v>20</v>
      </c>
      <c r="C495">
        <f t="shared" si="64"/>
        <v>-20</v>
      </c>
      <c r="D495">
        <f t="shared" si="65"/>
        <v>0</v>
      </c>
      <c r="E495">
        <f t="shared" si="60"/>
        <v>-0.99987635094169691</v>
      </c>
      <c r="F495">
        <f t="shared" si="66"/>
        <v>0.99993817355959413</v>
      </c>
      <c r="G495">
        <f t="shared" si="61"/>
        <v>181.84887989642627</v>
      </c>
      <c r="H495">
        <f t="shared" si="63"/>
        <v>1.0294099428370702</v>
      </c>
    </row>
    <row r="496" spans="1:8" x14ac:dyDescent="0.3">
      <c r="A496">
        <f t="shared" si="62"/>
        <v>5.2999999999999314</v>
      </c>
      <c r="B496">
        <f t="shared" si="59"/>
        <v>20</v>
      </c>
      <c r="C496">
        <f t="shared" si="64"/>
        <v>-20</v>
      </c>
      <c r="D496">
        <f t="shared" si="65"/>
        <v>0</v>
      </c>
      <c r="E496">
        <f t="shared" si="60"/>
        <v>-0.99987681710172815</v>
      </c>
      <c r="F496">
        <f t="shared" si="66"/>
        <v>0.99993840665399392</v>
      </c>
      <c r="G496">
        <f t="shared" si="61"/>
        <v>182.18890087904737</v>
      </c>
      <c r="H496">
        <f t="shared" si="63"/>
        <v>1.0294099497122602</v>
      </c>
    </row>
    <row r="497" spans="1:8" x14ac:dyDescent="0.3">
      <c r="A497">
        <f t="shared" si="62"/>
        <v>5.3099999999999312</v>
      </c>
      <c r="B497">
        <f t="shared" si="59"/>
        <v>20</v>
      </c>
      <c r="C497">
        <f t="shared" si="64"/>
        <v>-20</v>
      </c>
      <c r="D497">
        <f t="shared" si="65"/>
        <v>0</v>
      </c>
      <c r="E497">
        <f t="shared" si="60"/>
        <v>-0.99987728063056769</v>
      </c>
      <c r="F497">
        <f t="shared" si="66"/>
        <v>0.99993863843266284</v>
      </c>
      <c r="G497">
        <f t="shared" si="61"/>
        <v>182.52892178263062</v>
      </c>
      <c r="H497">
        <f t="shared" si="63"/>
        <v>1.0294099565486019</v>
      </c>
    </row>
    <row r="498" spans="1:8" x14ac:dyDescent="0.3">
      <c r="A498">
        <f t="shared" si="62"/>
        <v>5.319999999999931</v>
      </c>
      <c r="B498">
        <f t="shared" si="59"/>
        <v>20</v>
      </c>
      <c r="C498">
        <f t="shared" si="64"/>
        <v>-20</v>
      </c>
      <c r="D498">
        <f t="shared" si="65"/>
        <v>0</v>
      </c>
      <c r="E498">
        <f t="shared" si="60"/>
        <v>-0.9998777415479797</v>
      </c>
      <c r="F498">
        <f t="shared" si="66"/>
        <v>0.99993886890548445</v>
      </c>
      <c r="G498">
        <f t="shared" si="61"/>
        <v>182.86894260762168</v>
      </c>
      <c r="H498">
        <f t="shared" si="63"/>
        <v>1.0294099633464002</v>
      </c>
    </row>
    <row r="499" spans="1:8" x14ac:dyDescent="0.3">
      <c r="A499">
        <f t="shared" si="62"/>
        <v>5.3299999999999308</v>
      </c>
      <c r="B499">
        <f t="shared" si="59"/>
        <v>20</v>
      </c>
      <c r="C499">
        <f t="shared" si="64"/>
        <v>-20</v>
      </c>
      <c r="D499">
        <f t="shared" si="65"/>
        <v>0</v>
      </c>
      <c r="E499">
        <f t="shared" si="60"/>
        <v>-0.99987819987354454</v>
      </c>
      <c r="F499">
        <f t="shared" si="66"/>
        <v>0.99993909808225045</v>
      </c>
      <c r="G499">
        <f t="shared" si="61"/>
        <v>183.20896335446307</v>
      </c>
      <c r="H499">
        <f t="shared" si="63"/>
        <v>1.0294099701059256</v>
      </c>
    </row>
    <row r="500" spans="1:8" x14ac:dyDescent="0.3">
      <c r="A500">
        <f t="shared" si="62"/>
        <v>5.3399999999999306</v>
      </c>
      <c r="B500">
        <f t="shared" si="59"/>
        <v>20</v>
      </c>
      <c r="C500">
        <f t="shared" si="64"/>
        <v>-20</v>
      </c>
      <c r="D500">
        <f t="shared" si="65"/>
        <v>0</v>
      </c>
      <c r="E500">
        <f t="shared" si="60"/>
        <v>-0.99987865562665856</v>
      </c>
      <c r="F500">
        <f t="shared" si="66"/>
        <v>0.99993932597266044</v>
      </c>
      <c r="G500">
        <f t="shared" si="61"/>
        <v>183.54898402359387</v>
      </c>
      <c r="H500">
        <f t="shared" si="63"/>
        <v>1.0294099768274756</v>
      </c>
    </row>
    <row r="501" spans="1:8" x14ac:dyDescent="0.3">
      <c r="A501">
        <f t="shared" si="62"/>
        <v>5.3499999999999304</v>
      </c>
      <c r="B501">
        <f t="shared" si="59"/>
        <v>20</v>
      </c>
      <c r="C501">
        <f t="shared" si="64"/>
        <v>-20</v>
      </c>
      <c r="D501">
        <f t="shared" si="65"/>
        <v>0</v>
      </c>
      <c r="E501">
        <f t="shared" si="60"/>
        <v>-0.99987910882653652</v>
      </c>
      <c r="F501">
        <f t="shared" si="66"/>
        <v>0.99993955258632339</v>
      </c>
      <c r="G501">
        <f t="shared" si="61"/>
        <v>183.88900461544986</v>
      </c>
      <c r="H501">
        <f t="shared" si="63"/>
        <v>1.0294099835113373</v>
      </c>
    </row>
    <row r="502" spans="1:8" x14ac:dyDescent="0.3">
      <c r="A502">
        <f t="shared" si="62"/>
        <v>5.3599999999999302</v>
      </c>
      <c r="B502">
        <f t="shared" si="59"/>
        <v>20</v>
      </c>
      <c r="C502">
        <f t="shared" si="64"/>
        <v>-20</v>
      </c>
      <c r="D502">
        <f t="shared" si="65"/>
        <v>0</v>
      </c>
      <c r="E502">
        <f t="shared" si="60"/>
        <v>-0.99987955949221519</v>
      </c>
      <c r="F502">
        <f t="shared" si="66"/>
        <v>0.9999397779327589</v>
      </c>
      <c r="G502">
        <f t="shared" si="61"/>
        <v>184.22902513046361</v>
      </c>
      <c r="H502">
        <f t="shared" si="63"/>
        <v>1.0294099901577864</v>
      </c>
    </row>
    <row r="503" spans="1:8" x14ac:dyDescent="0.3">
      <c r="A503">
        <f t="shared" si="62"/>
        <v>5.3699999999999299</v>
      </c>
      <c r="B503">
        <f t="shared" si="59"/>
        <v>20</v>
      </c>
      <c r="C503">
        <f t="shared" si="64"/>
        <v>-20</v>
      </c>
      <c r="D503">
        <f t="shared" si="65"/>
        <v>0</v>
      </c>
      <c r="E503">
        <f t="shared" si="60"/>
        <v>-0.99988000764255303</v>
      </c>
      <c r="F503">
        <f t="shared" si="66"/>
        <v>0.99994000202139777</v>
      </c>
      <c r="G503">
        <f t="shared" si="61"/>
        <v>184.5690455690644</v>
      </c>
      <c r="H503">
        <f t="shared" si="63"/>
        <v>1.0294099967671078</v>
      </c>
    </row>
    <row r="504" spans="1:8" x14ac:dyDescent="0.3">
      <c r="A504">
        <f t="shared" si="62"/>
        <v>5.3799999999999297</v>
      </c>
      <c r="B504">
        <f t="shared" si="59"/>
        <v>20</v>
      </c>
      <c r="C504">
        <f t="shared" si="64"/>
        <v>-20</v>
      </c>
      <c r="D504">
        <f t="shared" si="65"/>
        <v>0</v>
      </c>
      <c r="E504">
        <f t="shared" si="60"/>
        <v>-0.99988045329623487</v>
      </c>
      <c r="F504">
        <f t="shared" si="66"/>
        <v>0.99994022486158385</v>
      </c>
      <c r="G504">
        <f t="shared" si="61"/>
        <v>184.90906593167853</v>
      </c>
      <c r="H504">
        <f t="shared" si="63"/>
        <v>1.0294100033395599</v>
      </c>
    </row>
    <row r="505" spans="1:8" x14ac:dyDescent="0.3">
      <c r="A505">
        <f t="shared" si="62"/>
        <v>5.3899999999999295</v>
      </c>
      <c r="B505">
        <f t="shared" si="59"/>
        <v>20</v>
      </c>
      <c r="C505">
        <f t="shared" si="64"/>
        <v>-20</v>
      </c>
      <c r="D505">
        <f t="shared" si="65"/>
        <v>0</v>
      </c>
      <c r="E505">
        <f t="shared" si="60"/>
        <v>-0.99988089647177136</v>
      </c>
      <c r="F505">
        <f t="shared" si="66"/>
        <v>0.99994044646257374</v>
      </c>
      <c r="G505">
        <f t="shared" si="61"/>
        <v>185.24908621872888</v>
      </c>
      <c r="H505">
        <f t="shared" si="63"/>
        <v>1.0294100098754371</v>
      </c>
    </row>
    <row r="506" spans="1:8" x14ac:dyDescent="0.3">
      <c r="A506">
        <f t="shared" si="62"/>
        <v>5.3999999999999293</v>
      </c>
      <c r="B506">
        <f t="shared" si="59"/>
        <v>20</v>
      </c>
      <c r="C506">
        <f t="shared" si="64"/>
        <v>-20</v>
      </c>
      <c r="D506">
        <f t="shared" si="65"/>
        <v>0</v>
      </c>
      <c r="E506">
        <f t="shared" si="60"/>
        <v>-0.9998813371875015</v>
      </c>
      <c r="F506">
        <f t="shared" si="66"/>
        <v>0.99994066683353844</v>
      </c>
      <c r="G506">
        <f t="shared" si="61"/>
        <v>185.58910643063524</v>
      </c>
      <c r="H506">
        <f t="shared" si="63"/>
        <v>1.0294100163750077</v>
      </c>
    </row>
    <row r="507" spans="1:8" x14ac:dyDescent="0.3">
      <c r="A507">
        <f t="shared" si="62"/>
        <v>5.4099999999999291</v>
      </c>
      <c r="B507">
        <f t="shared" si="59"/>
        <v>20</v>
      </c>
      <c r="C507">
        <f t="shared" si="64"/>
        <v>-20</v>
      </c>
      <c r="D507">
        <f t="shared" si="65"/>
        <v>0</v>
      </c>
      <c r="E507">
        <f t="shared" si="60"/>
        <v>-0.99988177546159629</v>
      </c>
      <c r="F507">
        <f t="shared" si="66"/>
        <v>0.99994088598356468</v>
      </c>
      <c r="G507">
        <f t="shared" si="61"/>
        <v>185.92912656781448</v>
      </c>
      <c r="H507">
        <f t="shared" si="63"/>
        <v>1.029410022838525</v>
      </c>
    </row>
    <row r="508" spans="1:8" x14ac:dyDescent="0.3">
      <c r="A508">
        <f t="shared" si="62"/>
        <v>5.4199999999999289</v>
      </c>
      <c r="B508">
        <f t="shared" si="59"/>
        <v>20</v>
      </c>
      <c r="C508">
        <f t="shared" si="64"/>
        <v>-20</v>
      </c>
      <c r="D508">
        <f t="shared" si="65"/>
        <v>0</v>
      </c>
      <c r="E508">
        <f t="shared" si="60"/>
        <v>-0.9998822113120579</v>
      </c>
      <c r="F508">
        <f t="shared" si="66"/>
        <v>0.99994110392165492</v>
      </c>
      <c r="G508">
        <f t="shared" si="61"/>
        <v>186.26914663068015</v>
      </c>
      <c r="H508">
        <f t="shared" si="63"/>
        <v>1.0294100292662738</v>
      </c>
    </row>
    <row r="509" spans="1:8" x14ac:dyDescent="0.3">
      <c r="A509">
        <f t="shared" si="62"/>
        <v>5.4299999999999287</v>
      </c>
      <c r="B509">
        <f t="shared" si="59"/>
        <v>20</v>
      </c>
      <c r="C509">
        <f t="shared" si="64"/>
        <v>-20</v>
      </c>
      <c r="D509">
        <f t="shared" si="65"/>
        <v>0</v>
      </c>
      <c r="E509">
        <f t="shared" si="60"/>
        <v>-0.99988264475672439</v>
      </c>
      <c r="F509">
        <f t="shared" si="66"/>
        <v>0.99994132065672958</v>
      </c>
      <c r="G509">
        <f t="shared" si="61"/>
        <v>186.60916661964299</v>
      </c>
      <c r="H509">
        <f t="shared" si="63"/>
        <v>1.0294100356584999</v>
      </c>
    </row>
    <row r="510" spans="1:8" x14ac:dyDescent="0.3">
      <c r="A510">
        <f t="shared" si="62"/>
        <v>5.4399999999999284</v>
      </c>
      <c r="B510">
        <f t="shared" si="59"/>
        <v>20</v>
      </c>
      <c r="C510">
        <f t="shared" si="64"/>
        <v>-20</v>
      </c>
      <c r="D510">
        <f t="shared" si="65"/>
        <v>0</v>
      </c>
      <c r="E510">
        <f t="shared" si="60"/>
        <v>-0.99988307581326841</v>
      </c>
      <c r="F510">
        <f t="shared" si="66"/>
        <v>0.99994153619762616</v>
      </c>
      <c r="G510">
        <f t="shared" si="61"/>
        <v>186.9491865351105</v>
      </c>
      <c r="H510">
        <f t="shared" si="63"/>
        <v>1.0294100420154813</v>
      </c>
    </row>
    <row r="511" spans="1:8" x14ac:dyDescent="0.3">
      <c r="A511">
        <f t="shared" si="62"/>
        <v>5.4499999999999282</v>
      </c>
      <c r="B511">
        <f t="shared" si="59"/>
        <v>20</v>
      </c>
      <c r="C511">
        <f t="shared" si="64"/>
        <v>-20</v>
      </c>
      <c r="D511">
        <f t="shared" si="65"/>
        <v>0</v>
      </c>
      <c r="E511">
        <f t="shared" si="60"/>
        <v>-0.99988350449920171</v>
      </c>
      <c r="F511">
        <f t="shared" si="66"/>
        <v>0.99994175055310186</v>
      </c>
      <c r="G511">
        <f t="shared" si="61"/>
        <v>187.28920637748735</v>
      </c>
      <c r="H511">
        <f t="shared" si="63"/>
        <v>1.0294100483374635</v>
      </c>
    </row>
    <row r="512" spans="1:8" x14ac:dyDescent="0.3">
      <c r="A512">
        <f t="shared" si="62"/>
        <v>5.459999999999928</v>
      </c>
      <c r="B512">
        <f t="shared" si="59"/>
        <v>20</v>
      </c>
      <c r="C512">
        <f t="shared" si="64"/>
        <v>-20</v>
      </c>
      <c r="D512">
        <f t="shared" si="65"/>
        <v>0</v>
      </c>
      <c r="E512">
        <f t="shared" si="60"/>
        <v>-0.99988393083187588</v>
      </c>
      <c r="F512">
        <f t="shared" si="66"/>
        <v>0.99994196373183375</v>
      </c>
      <c r="G512">
        <f t="shared" si="61"/>
        <v>187.62922614717519</v>
      </c>
      <c r="H512">
        <f t="shared" si="63"/>
        <v>1.0294100546247071</v>
      </c>
    </row>
    <row r="513" spans="1:8" x14ac:dyDescent="0.3">
      <c r="A513">
        <f t="shared" si="62"/>
        <v>5.4699999999999278</v>
      </c>
      <c r="B513">
        <f t="shared" si="59"/>
        <v>20</v>
      </c>
      <c r="C513">
        <f t="shared" si="64"/>
        <v>-20</v>
      </c>
      <c r="D513">
        <f t="shared" si="65"/>
        <v>0</v>
      </c>
      <c r="E513">
        <f t="shared" si="60"/>
        <v>-0.99988435482848226</v>
      </c>
      <c r="F513">
        <f t="shared" si="66"/>
        <v>0.99994217574241873</v>
      </c>
      <c r="G513">
        <f t="shared" si="61"/>
        <v>187.96924584457258</v>
      </c>
      <c r="H513">
        <f t="shared" si="63"/>
        <v>1.0294100608774803</v>
      </c>
    </row>
    <row r="514" spans="1:8" x14ac:dyDescent="0.3">
      <c r="A514">
        <f t="shared" si="62"/>
        <v>5.4799999999999276</v>
      </c>
      <c r="B514">
        <f t="shared" si="59"/>
        <v>20</v>
      </c>
      <c r="C514">
        <f t="shared" si="64"/>
        <v>-20</v>
      </c>
      <c r="D514">
        <f t="shared" si="65"/>
        <v>0</v>
      </c>
      <c r="E514">
        <f t="shared" si="60"/>
        <v>-0.99988477650605856</v>
      </c>
      <c r="F514">
        <f t="shared" si="66"/>
        <v>0.99994238659337698</v>
      </c>
      <c r="G514">
        <f t="shared" si="61"/>
        <v>188.30926547007556</v>
      </c>
      <c r="H514">
        <f t="shared" si="63"/>
        <v>1.0294100670960014</v>
      </c>
    </row>
    <row r="515" spans="1:8" x14ac:dyDescent="0.3">
      <c r="A515">
        <f t="shared" si="62"/>
        <v>5.4899999999999274</v>
      </c>
      <c r="B515">
        <f t="shared" si="59"/>
        <v>20</v>
      </c>
      <c r="C515">
        <f t="shared" si="64"/>
        <v>-20</v>
      </c>
      <c r="D515">
        <f t="shared" si="65"/>
        <v>0</v>
      </c>
      <c r="E515">
        <f t="shared" si="60"/>
        <v>-0.99988519588148483</v>
      </c>
      <c r="F515">
        <f t="shared" si="66"/>
        <v>0.99994259629314963</v>
      </c>
      <c r="G515">
        <f t="shared" si="61"/>
        <v>188.64928502407685</v>
      </c>
      <c r="H515">
        <f t="shared" si="63"/>
        <v>1.0294100732805558</v>
      </c>
    </row>
    <row r="516" spans="1:8" x14ac:dyDescent="0.3">
      <c r="A516">
        <f t="shared" si="62"/>
        <v>5.4999999999999272</v>
      </c>
      <c r="B516">
        <f t="shared" si="59"/>
        <v>20</v>
      </c>
      <c r="C516">
        <f t="shared" si="64"/>
        <v>-20</v>
      </c>
      <c r="D516">
        <f t="shared" si="65"/>
        <v>0</v>
      </c>
      <c r="E516">
        <f t="shared" si="60"/>
        <v>-0.99988561297148915</v>
      </c>
      <c r="F516">
        <f t="shared" si="66"/>
        <v>0.99994280485010201</v>
      </c>
      <c r="G516">
        <f t="shared" si="61"/>
        <v>188.98930450696659</v>
      </c>
      <c r="H516">
        <f t="shared" si="63"/>
        <v>1.0294100794313672</v>
      </c>
    </row>
    <row r="517" spans="1:8" x14ac:dyDescent="0.3">
      <c r="A517">
        <f t="shared" si="62"/>
        <v>5.509999999999927</v>
      </c>
      <c r="B517">
        <f t="shared" si="59"/>
        <v>20</v>
      </c>
      <c r="C517">
        <f t="shared" si="64"/>
        <v>-20</v>
      </c>
      <c r="D517">
        <f t="shared" si="65"/>
        <v>0</v>
      </c>
      <c r="E517">
        <f t="shared" si="60"/>
        <v>-0.99988602779264701</v>
      </c>
      <c r="F517">
        <f t="shared" si="66"/>
        <v>0.99994301227252291</v>
      </c>
      <c r="G517">
        <f t="shared" si="61"/>
        <v>189.32932391913195</v>
      </c>
      <c r="H517">
        <f t="shared" si="63"/>
        <v>1.0294100855486936</v>
      </c>
    </row>
    <row r="518" spans="1:8" x14ac:dyDescent="0.3">
      <c r="A518">
        <f t="shared" si="62"/>
        <v>5.5199999999999267</v>
      </c>
      <c r="B518">
        <f t="shared" si="59"/>
        <v>20</v>
      </c>
      <c r="C518">
        <f t="shared" si="64"/>
        <v>-20</v>
      </c>
      <c r="D518">
        <f t="shared" si="65"/>
        <v>0</v>
      </c>
      <c r="E518">
        <f t="shared" si="60"/>
        <v>-0.99988644036138485</v>
      </c>
      <c r="F518">
        <f t="shared" si="66"/>
        <v>0.999943218568627</v>
      </c>
      <c r="G518">
        <f t="shared" si="61"/>
        <v>189.66934326095742</v>
      </c>
      <c r="H518">
        <f t="shared" si="63"/>
        <v>1.029410091632766</v>
      </c>
    </row>
    <row r="519" spans="1:8" x14ac:dyDescent="0.3">
      <c r="A519">
        <f t="shared" si="62"/>
        <v>5.5299999999999265</v>
      </c>
      <c r="B519">
        <f t="shared" si="59"/>
        <v>20</v>
      </c>
      <c r="C519">
        <f t="shared" si="64"/>
        <v>-20</v>
      </c>
      <c r="D519">
        <f t="shared" si="65"/>
        <v>0</v>
      </c>
      <c r="E519">
        <f t="shared" si="60"/>
        <v>-0.99988685069398031</v>
      </c>
      <c r="F519">
        <f t="shared" si="66"/>
        <v>0.99994342374655398</v>
      </c>
      <c r="G519">
        <f t="shared" si="61"/>
        <v>190.00936253282458</v>
      </c>
      <c r="H519">
        <f t="shared" si="63"/>
        <v>1.0294100976838352</v>
      </c>
    </row>
    <row r="520" spans="1:8" x14ac:dyDescent="0.3">
      <c r="A520">
        <f t="shared" si="62"/>
        <v>5.5399999999999263</v>
      </c>
      <c r="B520">
        <f t="shared" si="59"/>
        <v>20</v>
      </c>
      <c r="C520">
        <f t="shared" si="64"/>
        <v>-20</v>
      </c>
      <c r="D520">
        <f t="shared" si="65"/>
        <v>0</v>
      </c>
      <c r="E520">
        <f t="shared" si="60"/>
        <v>-0.99988725880656404</v>
      </c>
      <c r="F520">
        <f t="shared" si="66"/>
        <v>0.99994362781437041</v>
      </c>
      <c r="G520">
        <f t="shared" si="61"/>
        <v>190.3493817351123</v>
      </c>
      <c r="H520">
        <f t="shared" si="63"/>
        <v>1.029410103702137</v>
      </c>
    </row>
    <row r="521" spans="1:8" x14ac:dyDescent="0.3">
      <c r="A521">
        <f t="shared" si="62"/>
        <v>5.5499999999999261</v>
      </c>
      <c r="B521">
        <f t="shared" si="59"/>
        <v>20</v>
      </c>
      <c r="C521">
        <f t="shared" si="64"/>
        <v>-20</v>
      </c>
      <c r="D521">
        <f t="shared" si="65"/>
        <v>0</v>
      </c>
      <c r="E521">
        <f t="shared" si="60"/>
        <v>-0.9998876647151218</v>
      </c>
      <c r="F521">
        <f t="shared" si="66"/>
        <v>0.99994383078007032</v>
      </c>
      <c r="G521">
        <f t="shared" si="61"/>
        <v>190.68940086819677</v>
      </c>
      <c r="H521">
        <f t="shared" si="63"/>
        <v>1.0294101096879027</v>
      </c>
    </row>
    <row r="522" spans="1:8" x14ac:dyDescent="0.3">
      <c r="A522">
        <f t="shared" si="62"/>
        <v>5.5599999999999259</v>
      </c>
      <c r="B522">
        <f t="shared" si="59"/>
        <v>20</v>
      </c>
      <c r="C522">
        <f t="shared" si="64"/>
        <v>-20</v>
      </c>
      <c r="D522">
        <f t="shared" si="65"/>
        <v>0</v>
      </c>
      <c r="E522">
        <f t="shared" si="60"/>
        <v>-0.9998880684354956</v>
      </c>
      <c r="F522">
        <f t="shared" si="66"/>
        <v>0.99994403265157572</v>
      </c>
      <c r="G522">
        <f t="shared" si="61"/>
        <v>191.02941993245136</v>
      </c>
      <c r="H522">
        <f t="shared" si="63"/>
        <v>1.0294101156413755</v>
      </c>
    </row>
    <row r="523" spans="1:8" x14ac:dyDescent="0.3">
      <c r="A523">
        <f t="shared" si="62"/>
        <v>5.5699999999999257</v>
      </c>
      <c r="B523">
        <f t="shared" si="59"/>
        <v>20</v>
      </c>
      <c r="C523">
        <f t="shared" si="64"/>
        <v>-20</v>
      </c>
      <c r="D523">
        <f t="shared" si="65"/>
        <v>0</v>
      </c>
      <c r="E523">
        <f t="shared" si="60"/>
        <v>-0.99988846998338554</v>
      </c>
      <c r="F523">
        <f t="shared" si="66"/>
        <v>0.99994423343673799</v>
      </c>
      <c r="G523">
        <f t="shared" si="61"/>
        <v>191.36943892824689</v>
      </c>
      <c r="H523">
        <f t="shared" si="63"/>
        <v>1.0294101215627764</v>
      </c>
    </row>
    <row r="524" spans="1:8" x14ac:dyDescent="0.3">
      <c r="A524">
        <f t="shared" si="62"/>
        <v>5.5799999999999255</v>
      </c>
      <c r="B524">
        <f t="shared" si="59"/>
        <v>20</v>
      </c>
      <c r="C524">
        <f t="shared" si="64"/>
        <v>-20</v>
      </c>
      <c r="D524">
        <f t="shared" si="65"/>
        <v>0</v>
      </c>
      <c r="E524">
        <f t="shared" si="60"/>
        <v>-0.99988886937435095</v>
      </c>
      <c r="F524">
        <f t="shared" si="66"/>
        <v>0.9999444331433377</v>
      </c>
      <c r="G524">
        <f t="shared" si="61"/>
        <v>191.70945785595148</v>
      </c>
      <c r="H524">
        <f t="shared" si="63"/>
        <v>1.0294101274523393</v>
      </c>
    </row>
    <row r="525" spans="1:8" x14ac:dyDescent="0.3">
      <c r="A525">
        <f t="shared" si="62"/>
        <v>5.5899999999999253</v>
      </c>
      <c r="B525">
        <f t="shared" si="59"/>
        <v>20</v>
      </c>
      <c r="C525">
        <f t="shared" si="64"/>
        <v>-20</v>
      </c>
      <c r="D525">
        <f t="shared" si="65"/>
        <v>0</v>
      </c>
      <c r="E525">
        <f t="shared" si="60"/>
        <v>-0.99988926662381228</v>
      </c>
      <c r="F525">
        <f t="shared" si="66"/>
        <v>0.99994463177908621</v>
      </c>
      <c r="G525">
        <f t="shared" si="61"/>
        <v>192.04947671593058</v>
      </c>
      <c r="H525">
        <f t="shared" si="63"/>
        <v>1.0294101333102952</v>
      </c>
    </row>
    <row r="526" spans="1:8" x14ac:dyDescent="0.3">
      <c r="A526">
        <f t="shared" si="62"/>
        <v>5.599999999999925</v>
      </c>
      <c r="B526">
        <f t="shared" si="59"/>
        <v>20</v>
      </c>
      <c r="C526">
        <f t="shared" si="64"/>
        <v>-20</v>
      </c>
      <c r="D526">
        <f t="shared" si="65"/>
        <v>0</v>
      </c>
      <c r="E526">
        <f t="shared" si="60"/>
        <v>-0.99988966174705185</v>
      </c>
      <c r="F526">
        <f t="shared" si="66"/>
        <v>0.99994482935162565</v>
      </c>
      <c r="G526">
        <f t="shared" si="61"/>
        <v>192.38949550854699</v>
      </c>
      <c r="H526">
        <f t="shared" si="63"/>
        <v>1.0294101391368722</v>
      </c>
    </row>
    <row r="527" spans="1:8" x14ac:dyDescent="0.3">
      <c r="A527">
        <f t="shared" si="62"/>
        <v>5.6099999999999248</v>
      </c>
      <c r="B527">
        <f t="shared" si="59"/>
        <v>20</v>
      </c>
      <c r="C527">
        <f t="shared" si="64"/>
        <v>-20</v>
      </c>
      <c r="D527">
        <f t="shared" si="65"/>
        <v>0</v>
      </c>
      <c r="E527">
        <f t="shared" si="60"/>
        <v>-0.99989005475921666</v>
      </c>
      <c r="F527">
        <f t="shared" si="66"/>
        <v>0.99994502586853073</v>
      </c>
      <c r="G527">
        <f t="shared" si="61"/>
        <v>192.729514234161</v>
      </c>
      <c r="H527">
        <f t="shared" si="63"/>
        <v>1.0294101449322872</v>
      </c>
    </row>
    <row r="528" spans="1:8" x14ac:dyDescent="0.3">
      <c r="A528">
        <f t="shared" si="62"/>
        <v>5.6199999999999246</v>
      </c>
      <c r="B528">
        <f t="shared" si="59"/>
        <v>20</v>
      </c>
      <c r="C528">
        <f t="shared" si="64"/>
        <v>-20</v>
      </c>
      <c r="D528">
        <f t="shared" si="65"/>
        <v>0</v>
      </c>
      <c r="E528">
        <f t="shared" si="60"/>
        <v>-0.99989044567531893</v>
      </c>
      <c r="F528">
        <f t="shared" si="66"/>
        <v>0.99994522133730857</v>
      </c>
      <c r="G528">
        <f t="shared" si="61"/>
        <v>193.06953289313034</v>
      </c>
      <c r="H528">
        <f t="shared" si="63"/>
        <v>1.0294101506967634</v>
      </c>
    </row>
    <row r="529" spans="1:8" x14ac:dyDescent="0.3">
      <c r="A529">
        <f t="shared" si="62"/>
        <v>5.6299999999999244</v>
      </c>
      <c r="B529">
        <f t="shared" ref="B529:B592" si="67">$B$6+$D$6*A529*COS($E$6/180*PI())-$D$8*A529*COS($E$8/180*PI())-$B$7</f>
        <v>20</v>
      </c>
      <c r="C529">
        <f t="shared" si="64"/>
        <v>-20</v>
      </c>
      <c r="D529">
        <f t="shared" si="65"/>
        <v>0</v>
      </c>
      <c r="E529">
        <f t="shared" ref="E529:E592" si="68">(POWER(B529*TAN($E$7/180*PI())-C529,2)-$D$9*$D$9*A529*A529)/$D$9/$D$9/A529/A529/(TAN($E$7/180*PI())*TAN($E$7/180*PI())+1)</f>
        <v>-0.99989083451023741</v>
      </c>
      <c r="F529">
        <f t="shared" si="66"/>
        <v>0.99994541576539941</v>
      </c>
      <c r="G529">
        <f t="shared" ref="G529:G592" si="69">($D$9*A529*F529+B529)/$D$7/COS($E$7/180*PI())</f>
        <v>193.4095514858102</v>
      </c>
      <c r="H529">
        <f t="shared" si="63"/>
        <v>1.02941015643052</v>
      </c>
    </row>
    <row r="530" spans="1:8" x14ac:dyDescent="0.3">
      <c r="A530">
        <f t="shared" ref="A530:A593" si="70">A529+$B$13</f>
        <v>5.6399999999999242</v>
      </c>
      <c r="B530">
        <f t="shared" si="67"/>
        <v>20</v>
      </c>
      <c r="C530">
        <f t="shared" si="64"/>
        <v>-20</v>
      </c>
      <c r="D530">
        <f t="shared" si="65"/>
        <v>0</v>
      </c>
      <c r="E530">
        <f t="shared" si="68"/>
        <v>-0.99989122127871932</v>
      </c>
      <c r="F530">
        <f t="shared" si="66"/>
        <v>0.99994560916017794</v>
      </c>
      <c r="G530">
        <f t="shared" si="69"/>
        <v>193.74957001255314</v>
      </c>
      <c r="H530">
        <f t="shared" ref="H530:H593" si="71">(A530-A529)/(G530-G529)+1</f>
        <v>1.0294101621337828</v>
      </c>
    </row>
    <row r="531" spans="1:8" x14ac:dyDescent="0.3">
      <c r="A531">
        <f t="shared" si="70"/>
        <v>5.649999999999924</v>
      </c>
      <c r="B531">
        <f t="shared" si="67"/>
        <v>20</v>
      </c>
      <c r="C531">
        <f t="shared" si="64"/>
        <v>-20</v>
      </c>
      <c r="D531">
        <f t="shared" si="65"/>
        <v>0</v>
      </c>
      <c r="E531">
        <f t="shared" si="68"/>
        <v>-0.99989160599538085</v>
      </c>
      <c r="F531">
        <f t="shared" si="66"/>
        <v>0.99994580152895329</v>
      </c>
      <c r="G531">
        <f t="shared" si="69"/>
        <v>194.08958847370934</v>
      </c>
      <c r="H531">
        <f t="shared" si="71"/>
        <v>1.0294101678067584</v>
      </c>
    </row>
    <row r="532" spans="1:8" x14ac:dyDescent="0.3">
      <c r="A532">
        <f t="shared" si="70"/>
        <v>5.6599999999999238</v>
      </c>
      <c r="B532">
        <f t="shared" si="67"/>
        <v>20</v>
      </c>
      <c r="C532">
        <f t="shared" si="64"/>
        <v>-20</v>
      </c>
      <c r="D532">
        <f t="shared" si="65"/>
        <v>0</v>
      </c>
      <c r="E532">
        <f t="shared" si="68"/>
        <v>-0.99989198867471019</v>
      </c>
      <c r="F532">
        <f t="shared" si="66"/>
        <v>0.99994599287897057</v>
      </c>
      <c r="G532">
        <f t="shared" si="69"/>
        <v>194.42960686962653</v>
      </c>
      <c r="H532">
        <f t="shared" si="71"/>
        <v>1.0294101734496608</v>
      </c>
    </row>
    <row r="533" spans="1:8" x14ac:dyDescent="0.3">
      <c r="A533">
        <f t="shared" si="70"/>
        <v>5.6699999999999235</v>
      </c>
      <c r="B533">
        <f t="shared" si="67"/>
        <v>20</v>
      </c>
      <c r="C533">
        <f t="shared" si="64"/>
        <v>-20</v>
      </c>
      <c r="D533">
        <f t="shared" si="65"/>
        <v>0</v>
      </c>
      <c r="E533">
        <f t="shared" si="68"/>
        <v>-0.99989236933106707</v>
      </c>
      <c r="F533">
        <f t="shared" si="66"/>
        <v>0.99994618321741047</v>
      </c>
      <c r="G533">
        <f t="shared" si="69"/>
        <v>194.76962520064978</v>
      </c>
      <c r="H533">
        <f t="shared" si="71"/>
        <v>1.0294101790627157</v>
      </c>
    </row>
    <row r="534" spans="1:8" x14ac:dyDescent="0.3">
      <c r="A534">
        <f t="shared" si="70"/>
        <v>5.6799999999999233</v>
      </c>
      <c r="B534">
        <f t="shared" si="67"/>
        <v>20</v>
      </c>
      <c r="C534">
        <f t="shared" si="64"/>
        <v>-20</v>
      </c>
      <c r="D534">
        <f t="shared" si="65"/>
        <v>0</v>
      </c>
      <c r="E534">
        <f t="shared" si="68"/>
        <v>-0.99989274797868544</v>
      </c>
      <c r="F534">
        <f t="shared" si="66"/>
        <v>0.99994637255139107</v>
      </c>
      <c r="G534">
        <f t="shared" si="69"/>
        <v>195.10964346712203</v>
      </c>
      <c r="H534">
        <f t="shared" si="71"/>
        <v>1.0294101846461128</v>
      </c>
    </row>
    <row r="535" spans="1:8" x14ac:dyDescent="0.3">
      <c r="A535">
        <f t="shared" si="70"/>
        <v>5.6899999999999231</v>
      </c>
      <c r="B535">
        <f t="shared" si="67"/>
        <v>20</v>
      </c>
      <c r="C535">
        <f t="shared" si="64"/>
        <v>-20</v>
      </c>
      <c r="D535">
        <f t="shared" si="65"/>
        <v>0</v>
      </c>
      <c r="E535">
        <f t="shared" si="68"/>
        <v>-0.99989312463167412</v>
      </c>
      <c r="F535">
        <f t="shared" si="66"/>
        <v>0.99994656088796774</v>
      </c>
      <c r="G535">
        <f t="shared" si="69"/>
        <v>195.4496616693836</v>
      </c>
      <c r="H535">
        <f t="shared" si="71"/>
        <v>1.029410190200073</v>
      </c>
    </row>
    <row r="536" spans="1:8" x14ac:dyDescent="0.3">
      <c r="A536">
        <f t="shared" si="70"/>
        <v>5.6999999999999229</v>
      </c>
      <c r="B536">
        <f t="shared" si="67"/>
        <v>20</v>
      </c>
      <c r="C536">
        <f t="shared" si="64"/>
        <v>-20</v>
      </c>
      <c r="D536">
        <f t="shared" si="65"/>
        <v>0</v>
      </c>
      <c r="E536">
        <f t="shared" si="68"/>
        <v>-0.99989349930401772</v>
      </c>
      <c r="F536">
        <f t="shared" si="66"/>
        <v>0.99994674823413354</v>
      </c>
      <c r="G536">
        <f t="shared" si="69"/>
        <v>195.78967980777247</v>
      </c>
      <c r="H536">
        <f t="shared" si="71"/>
        <v>1.0294101957248027</v>
      </c>
    </row>
    <row r="537" spans="1:8" x14ac:dyDescent="0.3">
      <c r="A537">
        <f t="shared" si="70"/>
        <v>5.7099999999999227</v>
      </c>
      <c r="B537">
        <f t="shared" si="67"/>
        <v>20</v>
      </c>
      <c r="C537">
        <f t="shared" si="64"/>
        <v>-20</v>
      </c>
      <c r="D537">
        <f t="shared" si="65"/>
        <v>0</v>
      </c>
      <c r="E537">
        <f t="shared" si="68"/>
        <v>-0.9998938720095798</v>
      </c>
      <c r="F537">
        <f t="shared" si="66"/>
        <v>0.99994693459682138</v>
      </c>
      <c r="G537">
        <f t="shared" si="69"/>
        <v>196.12969788262427</v>
      </c>
      <c r="H537">
        <f t="shared" si="71"/>
        <v>1.029410201220504</v>
      </c>
    </row>
    <row r="538" spans="1:8" x14ac:dyDescent="0.3">
      <c r="A538">
        <f t="shared" si="70"/>
        <v>5.7199999999999225</v>
      </c>
      <c r="B538">
        <f t="shared" si="67"/>
        <v>20</v>
      </c>
      <c r="C538">
        <f t="shared" si="64"/>
        <v>-20</v>
      </c>
      <c r="D538">
        <f t="shared" si="65"/>
        <v>0</v>
      </c>
      <c r="E538">
        <f t="shared" si="68"/>
        <v>-0.99989424276210159</v>
      </c>
      <c r="F538">
        <f t="shared" si="66"/>
        <v>0.99994711998290264</v>
      </c>
      <c r="G538">
        <f t="shared" si="69"/>
        <v>196.46971589427227</v>
      </c>
      <c r="H538">
        <f t="shared" si="71"/>
        <v>1.0294102066873805</v>
      </c>
    </row>
    <row r="539" spans="1:8" x14ac:dyDescent="0.3">
      <c r="A539">
        <f t="shared" si="70"/>
        <v>5.7299999999999223</v>
      </c>
      <c r="B539">
        <f t="shared" si="67"/>
        <v>20</v>
      </c>
      <c r="C539">
        <f t="shared" si="64"/>
        <v>-20</v>
      </c>
      <c r="D539">
        <f t="shared" si="65"/>
        <v>0</v>
      </c>
      <c r="E539">
        <f t="shared" si="68"/>
        <v>-0.99989461157520498</v>
      </c>
      <c r="F539">
        <f t="shared" si="66"/>
        <v>0.99994730439918933</v>
      </c>
      <c r="G539">
        <f t="shared" si="69"/>
        <v>196.80973384304744</v>
      </c>
      <c r="H539">
        <f t="shared" si="71"/>
        <v>1.0294102121256312</v>
      </c>
    </row>
    <row r="540" spans="1:8" x14ac:dyDescent="0.3">
      <c r="A540">
        <f t="shared" si="70"/>
        <v>5.7399999999999221</v>
      </c>
      <c r="B540">
        <f t="shared" si="67"/>
        <v>20</v>
      </c>
      <c r="C540">
        <f t="shared" si="64"/>
        <v>-20</v>
      </c>
      <c r="D540">
        <f t="shared" si="65"/>
        <v>0</v>
      </c>
      <c r="E540">
        <f t="shared" si="68"/>
        <v>-0.99989497846239317</v>
      </c>
      <c r="F540">
        <f t="shared" si="66"/>
        <v>0.99994748785243381</v>
      </c>
      <c r="G540">
        <f t="shared" si="69"/>
        <v>197.14975172927834</v>
      </c>
      <c r="H540">
        <f t="shared" si="71"/>
        <v>1.0294102175354654</v>
      </c>
    </row>
    <row r="541" spans="1:8" x14ac:dyDescent="0.3">
      <c r="A541">
        <f t="shared" si="70"/>
        <v>5.7499999999999218</v>
      </c>
      <c r="B541">
        <f t="shared" si="67"/>
        <v>20</v>
      </c>
      <c r="C541">
        <f t="shared" si="64"/>
        <v>-20</v>
      </c>
      <c r="D541">
        <f t="shared" si="65"/>
        <v>0</v>
      </c>
      <c r="E541">
        <f t="shared" si="68"/>
        <v>-0.99989534343705222</v>
      </c>
      <c r="F541">
        <f t="shared" si="66"/>
        <v>0.99994767034932996</v>
      </c>
      <c r="G541">
        <f t="shared" si="69"/>
        <v>197.48976955329135</v>
      </c>
      <c r="H541">
        <f t="shared" si="71"/>
        <v>1.0294102229170696</v>
      </c>
    </row>
    <row r="542" spans="1:8" x14ac:dyDescent="0.3">
      <c r="A542">
        <f t="shared" si="70"/>
        <v>5.7599999999999216</v>
      </c>
      <c r="B542">
        <f t="shared" si="67"/>
        <v>20</v>
      </c>
      <c r="C542">
        <f t="shared" si="64"/>
        <v>-20</v>
      </c>
      <c r="D542">
        <f t="shared" si="65"/>
        <v>0</v>
      </c>
      <c r="E542">
        <f t="shared" si="68"/>
        <v>-0.99989570651245241</v>
      </c>
      <c r="F542">
        <f t="shared" si="66"/>
        <v>0.99994785189651381</v>
      </c>
      <c r="G542">
        <f t="shared" si="69"/>
        <v>197.82978731541058</v>
      </c>
      <c r="H542">
        <f t="shared" si="71"/>
        <v>1.029410228270643</v>
      </c>
    </row>
    <row r="543" spans="1:8" x14ac:dyDescent="0.3">
      <c r="A543">
        <f t="shared" si="70"/>
        <v>5.7699999999999214</v>
      </c>
      <c r="B543">
        <f t="shared" si="67"/>
        <v>20</v>
      </c>
      <c r="C543">
        <f t="shared" si="64"/>
        <v>-20</v>
      </c>
      <c r="D543">
        <f t="shared" si="65"/>
        <v>0</v>
      </c>
      <c r="E543">
        <f t="shared" si="68"/>
        <v>-0.99989606770174855</v>
      </c>
      <c r="F543">
        <f t="shared" si="66"/>
        <v>0.99994803250056374</v>
      </c>
      <c r="G543">
        <f t="shared" si="69"/>
        <v>198.16980501595793</v>
      </c>
      <c r="H543">
        <f t="shared" si="71"/>
        <v>1.0294102335963748</v>
      </c>
    </row>
    <row r="544" spans="1:8" x14ac:dyDescent="0.3">
      <c r="A544">
        <f t="shared" si="70"/>
        <v>5.7799999999999212</v>
      </c>
      <c r="B544">
        <f t="shared" si="67"/>
        <v>20</v>
      </c>
      <c r="C544">
        <f t="shared" si="64"/>
        <v>-20</v>
      </c>
      <c r="D544">
        <f t="shared" si="65"/>
        <v>0</v>
      </c>
      <c r="E544">
        <f t="shared" si="68"/>
        <v>-0.99989642701798165</v>
      </c>
      <c r="F544">
        <f t="shared" si="66"/>
        <v>0.999948212168001</v>
      </c>
      <c r="G544">
        <f t="shared" si="69"/>
        <v>198.50982265525289</v>
      </c>
      <c r="H544">
        <f t="shared" si="71"/>
        <v>1.0294102388944741</v>
      </c>
    </row>
    <row r="545" spans="1:8" x14ac:dyDescent="0.3">
      <c r="A545">
        <f t="shared" si="70"/>
        <v>5.789999999999921</v>
      </c>
      <c r="B545">
        <f t="shared" si="67"/>
        <v>20</v>
      </c>
      <c r="C545">
        <f t="shared" si="64"/>
        <v>-20</v>
      </c>
      <c r="D545">
        <f t="shared" si="65"/>
        <v>0</v>
      </c>
      <c r="E545">
        <f t="shared" si="68"/>
        <v>-0.99989678447408126</v>
      </c>
      <c r="F545">
        <f t="shared" si="66"/>
        <v>0.99994839090529131</v>
      </c>
      <c r="G545">
        <f t="shared" si="69"/>
        <v>198.84984023361295</v>
      </c>
      <c r="H545">
        <f t="shared" si="71"/>
        <v>1.0294102441651127</v>
      </c>
    </row>
    <row r="546" spans="1:8" x14ac:dyDescent="0.3">
      <c r="A546">
        <f t="shared" si="70"/>
        <v>5.7999999999999208</v>
      </c>
      <c r="B546">
        <f t="shared" si="67"/>
        <v>20</v>
      </c>
      <c r="C546">
        <f t="shared" si="64"/>
        <v>-20</v>
      </c>
      <c r="D546">
        <f t="shared" si="65"/>
        <v>0</v>
      </c>
      <c r="E546">
        <f t="shared" si="68"/>
        <v>-0.9998971400828639</v>
      </c>
      <c r="F546">
        <f t="shared" si="66"/>
        <v>0.99994856871884363</v>
      </c>
      <c r="G546">
        <f t="shared" si="69"/>
        <v>199.18985775135329</v>
      </c>
      <c r="H546">
        <f t="shared" si="71"/>
        <v>1.0294102494084925</v>
      </c>
    </row>
    <row r="547" spans="1:8" x14ac:dyDescent="0.3">
      <c r="A547">
        <f t="shared" si="70"/>
        <v>5.8099999999999206</v>
      </c>
      <c r="B547">
        <f t="shared" si="67"/>
        <v>20</v>
      </c>
      <c r="C547">
        <f t="shared" si="64"/>
        <v>-20</v>
      </c>
      <c r="D547">
        <f t="shared" si="65"/>
        <v>0</v>
      </c>
      <c r="E547">
        <f t="shared" si="68"/>
        <v>-0.99989749385703741</v>
      </c>
      <c r="F547">
        <f t="shared" si="66"/>
        <v>0.99994874561501268</v>
      </c>
      <c r="G547">
        <f t="shared" si="69"/>
        <v>199.5298752087869</v>
      </c>
      <c r="H547">
        <f t="shared" si="71"/>
        <v>1.0294102546248001</v>
      </c>
    </row>
    <row r="548" spans="1:8" x14ac:dyDescent="0.3">
      <c r="A548">
        <f t="shared" si="70"/>
        <v>5.8199999999999203</v>
      </c>
      <c r="B548">
        <f t="shared" si="67"/>
        <v>20</v>
      </c>
      <c r="C548">
        <f t="shared" si="64"/>
        <v>-20</v>
      </c>
      <c r="D548">
        <f t="shared" si="65"/>
        <v>0</v>
      </c>
      <c r="E548">
        <f t="shared" si="68"/>
        <v>-0.99989784580919983</v>
      </c>
      <c r="F548">
        <f t="shared" si="66"/>
        <v>0.99994892160009841</v>
      </c>
      <c r="G548">
        <f t="shared" si="69"/>
        <v>199.86989260622477</v>
      </c>
      <c r="H548">
        <f t="shared" si="71"/>
        <v>1.0294102598142123</v>
      </c>
    </row>
    <row r="549" spans="1:8" x14ac:dyDescent="0.3">
      <c r="A549">
        <f t="shared" si="70"/>
        <v>5.8299999999999201</v>
      </c>
      <c r="B549">
        <f t="shared" si="67"/>
        <v>20</v>
      </c>
      <c r="C549">
        <f t="shared" si="64"/>
        <v>-20</v>
      </c>
      <c r="D549">
        <f t="shared" si="65"/>
        <v>0</v>
      </c>
      <c r="E549">
        <f t="shared" si="68"/>
        <v>-0.99989819595184148</v>
      </c>
      <c r="F549">
        <f t="shared" si="66"/>
        <v>0.99994909668034682</v>
      </c>
      <c r="G549">
        <f t="shared" si="69"/>
        <v>200.20990994397562</v>
      </c>
      <c r="H549">
        <f t="shared" si="71"/>
        <v>1.029410264976921</v>
      </c>
    </row>
    <row r="550" spans="1:8" x14ac:dyDescent="0.3">
      <c r="A550">
        <f t="shared" si="70"/>
        <v>5.8399999999999199</v>
      </c>
      <c r="B550">
        <f t="shared" si="67"/>
        <v>20</v>
      </c>
      <c r="C550">
        <f t="shared" si="64"/>
        <v>-20</v>
      </c>
      <c r="D550">
        <f t="shared" si="65"/>
        <v>0</v>
      </c>
      <c r="E550">
        <f t="shared" si="68"/>
        <v>-0.99989854429734537</v>
      </c>
      <c r="F550">
        <f t="shared" si="66"/>
        <v>0.99994927086194996</v>
      </c>
      <c r="G550">
        <f t="shared" si="69"/>
        <v>200.54992722234607</v>
      </c>
      <c r="H550">
        <f t="shared" si="71"/>
        <v>1.0294102701131107</v>
      </c>
    </row>
    <row r="551" spans="1:8" x14ac:dyDescent="0.3">
      <c r="A551">
        <f t="shared" si="70"/>
        <v>5.8499999999999197</v>
      </c>
      <c r="B551">
        <f t="shared" si="67"/>
        <v>20</v>
      </c>
      <c r="C551">
        <f t="shared" si="64"/>
        <v>-20</v>
      </c>
      <c r="D551">
        <f t="shared" si="65"/>
        <v>0</v>
      </c>
      <c r="E551">
        <f t="shared" si="68"/>
        <v>-0.99989889085798911</v>
      </c>
      <c r="F551">
        <f t="shared" si="66"/>
        <v>0.99994944415104758</v>
      </c>
      <c r="G551">
        <f t="shared" si="69"/>
        <v>200.88994444164064</v>
      </c>
      <c r="H551">
        <f t="shared" si="71"/>
        <v>1.029410275222963</v>
      </c>
    </row>
    <row r="552" spans="1:8" x14ac:dyDescent="0.3">
      <c r="A552">
        <f t="shared" si="70"/>
        <v>5.8599999999999195</v>
      </c>
      <c r="B552">
        <f t="shared" si="67"/>
        <v>20</v>
      </c>
      <c r="C552">
        <f t="shared" ref="C552:C615" si="72">$C$6+$D$6*A552*SIN($E$6/180*PI())-$D$8*A552*SIN($E$8/180*PI())-$C$7</f>
        <v>-20</v>
      </c>
      <c r="D552">
        <f t="shared" ref="D552:D615" si="73">TAN($E$7/180*PI())*(B552*TAN($E$7/180*PI())-C552)/$D$9/A552/(TAN($E$7/180*PI())*TAN($E$7/180*PI())+1)</f>
        <v>0</v>
      </c>
      <c r="E552">
        <f t="shared" si="68"/>
        <v>-0.9998992356459464</v>
      </c>
      <c r="F552">
        <f t="shared" ref="F552:F615" si="74">-D552+SQRT(D552*D552-E552)</f>
        <v>0.99994961655372738</v>
      </c>
      <c r="G552">
        <f t="shared" si="69"/>
        <v>201.22996160216189</v>
      </c>
      <c r="H552">
        <f t="shared" si="71"/>
        <v>1.0294102803066454</v>
      </c>
    </row>
    <row r="553" spans="1:8" x14ac:dyDescent="0.3">
      <c r="A553">
        <f t="shared" si="70"/>
        <v>5.8699999999999193</v>
      </c>
      <c r="B553">
        <f t="shared" si="67"/>
        <v>20</v>
      </c>
      <c r="C553">
        <f t="shared" si="72"/>
        <v>-20</v>
      </c>
      <c r="D553">
        <f t="shared" si="73"/>
        <v>0</v>
      </c>
      <c r="E553">
        <f t="shared" si="68"/>
        <v>-0.99989957867328583</v>
      </c>
      <c r="F553">
        <f t="shared" si="74"/>
        <v>0.9999497880760243</v>
      </c>
      <c r="G553">
        <f t="shared" si="69"/>
        <v>201.56997870421017</v>
      </c>
      <c r="H553">
        <f t="shared" si="71"/>
        <v>1.0294102853643516</v>
      </c>
    </row>
    <row r="554" spans="1:8" x14ac:dyDescent="0.3">
      <c r="A554">
        <f t="shared" si="70"/>
        <v>5.8799999999999191</v>
      </c>
      <c r="B554">
        <f t="shared" si="67"/>
        <v>20</v>
      </c>
      <c r="C554">
        <f t="shared" si="72"/>
        <v>-20</v>
      </c>
      <c r="D554">
        <f t="shared" si="73"/>
        <v>0</v>
      </c>
      <c r="E554">
        <f t="shared" si="68"/>
        <v>-0.99989991995197458</v>
      </c>
      <c r="F554">
        <f t="shared" si="74"/>
        <v>0.99994995872392267</v>
      </c>
      <c r="G554">
        <f t="shared" si="69"/>
        <v>201.90999574808387</v>
      </c>
      <c r="H554">
        <f t="shared" si="71"/>
        <v>1.0294102903962494</v>
      </c>
    </row>
    <row r="555" spans="1:8" x14ac:dyDescent="0.3">
      <c r="A555">
        <f t="shared" si="70"/>
        <v>5.8899999999999189</v>
      </c>
      <c r="B555">
        <f t="shared" si="67"/>
        <v>20</v>
      </c>
      <c r="C555">
        <f t="shared" si="72"/>
        <v>-20</v>
      </c>
      <c r="D555">
        <f t="shared" si="73"/>
        <v>0</v>
      </c>
      <c r="E555">
        <f t="shared" si="68"/>
        <v>-0.99990025949387717</v>
      </c>
      <c r="F555">
        <f t="shared" si="74"/>
        <v>0.99995012850335552</v>
      </c>
      <c r="G555">
        <f t="shared" si="69"/>
        <v>202.25001273407923</v>
      </c>
      <c r="H555">
        <f t="shared" si="71"/>
        <v>1.029410295402525</v>
      </c>
    </row>
    <row r="556" spans="1:8" x14ac:dyDescent="0.3">
      <c r="A556">
        <f t="shared" si="70"/>
        <v>5.8999999999999186</v>
      </c>
      <c r="B556">
        <f t="shared" si="67"/>
        <v>20</v>
      </c>
      <c r="C556">
        <f t="shared" si="72"/>
        <v>-20</v>
      </c>
      <c r="D556">
        <f t="shared" si="73"/>
        <v>0</v>
      </c>
      <c r="E556">
        <f t="shared" si="68"/>
        <v>-0.99990059731075953</v>
      </c>
      <c r="F556">
        <f t="shared" si="74"/>
        <v>0.99995029742020658</v>
      </c>
      <c r="G556">
        <f t="shared" si="69"/>
        <v>202.59002966249065</v>
      </c>
      <c r="H556">
        <f t="shared" si="71"/>
        <v>1.0294103003833384</v>
      </c>
    </row>
    <row r="557" spans="1:8" x14ac:dyDescent="0.3">
      <c r="A557">
        <f t="shared" si="70"/>
        <v>5.9099999999999184</v>
      </c>
      <c r="B557">
        <f t="shared" si="67"/>
        <v>20</v>
      </c>
      <c r="C557">
        <f t="shared" si="72"/>
        <v>-20</v>
      </c>
      <c r="D557">
        <f t="shared" si="73"/>
        <v>0</v>
      </c>
      <c r="E557">
        <f t="shared" si="68"/>
        <v>-0.99990093341428665</v>
      </c>
      <c r="F557">
        <f t="shared" si="74"/>
        <v>0.99995046548030897</v>
      </c>
      <c r="G557">
        <f t="shared" si="69"/>
        <v>202.93004653361052</v>
      </c>
      <c r="H557">
        <f t="shared" si="71"/>
        <v>1.0294103053388617</v>
      </c>
    </row>
    <row r="558" spans="1:8" x14ac:dyDescent="0.3">
      <c r="A558">
        <f t="shared" si="70"/>
        <v>5.9199999999999182</v>
      </c>
      <c r="B558">
        <f t="shared" si="67"/>
        <v>20</v>
      </c>
      <c r="C558">
        <f t="shared" si="72"/>
        <v>-20</v>
      </c>
      <c r="D558">
        <f t="shared" si="73"/>
        <v>0</v>
      </c>
      <c r="E558">
        <f t="shared" si="68"/>
        <v>-0.99990126781602506</v>
      </c>
      <c r="F558">
        <f t="shared" si="74"/>
        <v>0.99995063268944684</v>
      </c>
      <c r="G558">
        <f t="shared" si="69"/>
        <v>203.27006334772909</v>
      </c>
      <c r="H558">
        <f t="shared" si="71"/>
        <v>1.0294103102692815</v>
      </c>
    </row>
    <row r="559" spans="1:8" x14ac:dyDescent="0.3">
      <c r="A559">
        <f t="shared" si="70"/>
        <v>5.929999999999918</v>
      </c>
      <c r="B559">
        <f t="shared" si="67"/>
        <v>20</v>
      </c>
      <c r="C559">
        <f t="shared" si="72"/>
        <v>-20</v>
      </c>
      <c r="D559">
        <f t="shared" si="73"/>
        <v>0</v>
      </c>
      <c r="E559">
        <f t="shared" si="68"/>
        <v>-0.99990160052744459</v>
      </c>
      <c r="F559">
        <f t="shared" si="74"/>
        <v>0.99995079905335571</v>
      </c>
      <c r="G559">
        <f t="shared" si="69"/>
        <v>203.61008010513478</v>
      </c>
      <c r="H559">
        <f t="shared" si="71"/>
        <v>1.0294103151747556</v>
      </c>
    </row>
    <row r="560" spans="1:8" x14ac:dyDescent="0.3">
      <c r="A560">
        <f t="shared" si="70"/>
        <v>5.9399999999999178</v>
      </c>
      <c r="B560">
        <f t="shared" si="67"/>
        <v>20</v>
      </c>
      <c r="C560">
        <f t="shared" si="72"/>
        <v>-20</v>
      </c>
      <c r="D560">
        <f t="shared" si="73"/>
        <v>0</v>
      </c>
      <c r="E560">
        <f t="shared" si="68"/>
        <v>-0.99990193155991847</v>
      </c>
      <c r="F560">
        <f t="shared" si="74"/>
        <v>0.99995096457772292</v>
      </c>
      <c r="G560">
        <f t="shared" si="69"/>
        <v>203.95009680611412</v>
      </c>
      <c r="H560">
        <f t="shared" si="71"/>
        <v>1.0294103200554481</v>
      </c>
    </row>
    <row r="561" spans="1:8" x14ac:dyDescent="0.3">
      <c r="A561">
        <f t="shared" si="70"/>
        <v>5.9499999999999176</v>
      </c>
      <c r="B561">
        <f t="shared" si="67"/>
        <v>20</v>
      </c>
      <c r="C561">
        <f t="shared" si="72"/>
        <v>-20</v>
      </c>
      <c r="D561">
        <f t="shared" si="73"/>
        <v>0</v>
      </c>
      <c r="E561">
        <f t="shared" si="68"/>
        <v>-0.99990226092472401</v>
      </c>
      <c r="F561">
        <f t="shared" si="74"/>
        <v>0.99995112926818774</v>
      </c>
      <c r="G561">
        <f t="shared" si="69"/>
        <v>204.29011345095159</v>
      </c>
      <c r="H561">
        <f t="shared" si="71"/>
        <v>1.0294103249115338</v>
      </c>
    </row>
    <row r="562" spans="1:8" x14ac:dyDescent="0.3">
      <c r="A562">
        <f t="shared" si="70"/>
        <v>5.9599999999999174</v>
      </c>
      <c r="B562">
        <f t="shared" si="67"/>
        <v>20</v>
      </c>
      <c r="C562">
        <f t="shared" si="72"/>
        <v>-20</v>
      </c>
      <c r="D562">
        <f t="shared" si="73"/>
        <v>0</v>
      </c>
      <c r="E562">
        <f t="shared" si="68"/>
        <v>-0.99990258863304415</v>
      </c>
      <c r="F562">
        <f t="shared" si="74"/>
        <v>0.99995129313034248</v>
      </c>
      <c r="G562">
        <f t="shared" si="69"/>
        <v>204.63013003992978</v>
      </c>
      <c r="H562">
        <f t="shared" si="71"/>
        <v>1.02941032974318</v>
      </c>
    </row>
    <row r="563" spans="1:8" x14ac:dyDescent="0.3">
      <c r="A563">
        <f t="shared" si="70"/>
        <v>5.9699999999999172</v>
      </c>
      <c r="B563">
        <f t="shared" si="67"/>
        <v>20</v>
      </c>
      <c r="C563">
        <f t="shared" si="72"/>
        <v>-20</v>
      </c>
      <c r="D563">
        <f t="shared" si="73"/>
        <v>0</v>
      </c>
      <c r="E563">
        <f t="shared" si="68"/>
        <v>-0.9999029146959687</v>
      </c>
      <c r="F563">
        <f t="shared" si="74"/>
        <v>0.99995145616973258</v>
      </c>
      <c r="G563">
        <f t="shared" si="69"/>
        <v>204.97014657332949</v>
      </c>
      <c r="H563">
        <f t="shared" si="71"/>
        <v>1.0294103345505388</v>
      </c>
    </row>
    <row r="564" spans="1:8" x14ac:dyDescent="0.3">
      <c r="A564">
        <f t="shared" si="70"/>
        <v>5.9799999999999169</v>
      </c>
      <c r="B564">
        <f t="shared" si="67"/>
        <v>20</v>
      </c>
      <c r="C564">
        <f t="shared" si="72"/>
        <v>-20</v>
      </c>
      <c r="D564">
        <f t="shared" si="73"/>
        <v>0</v>
      </c>
      <c r="E564">
        <f t="shared" si="68"/>
        <v>-0.99990323912449386</v>
      </c>
      <c r="F564">
        <f t="shared" si="74"/>
        <v>0.99995161839185698</v>
      </c>
      <c r="G564">
        <f t="shared" si="69"/>
        <v>205.31016305142958</v>
      </c>
      <c r="H564">
        <f t="shared" si="71"/>
        <v>1.0294103393337775</v>
      </c>
    </row>
    <row r="565" spans="1:8" x14ac:dyDescent="0.3">
      <c r="A565">
        <f t="shared" si="70"/>
        <v>5.9899999999999167</v>
      </c>
      <c r="B565">
        <f t="shared" si="67"/>
        <v>20</v>
      </c>
      <c r="C565">
        <f t="shared" si="72"/>
        <v>-20</v>
      </c>
      <c r="D565">
        <f t="shared" si="73"/>
        <v>0</v>
      </c>
      <c r="E565">
        <f t="shared" si="68"/>
        <v>-0.9999035619295249</v>
      </c>
      <c r="F565">
        <f t="shared" si="74"/>
        <v>0.99995177980216876</v>
      </c>
      <c r="G565">
        <f t="shared" si="69"/>
        <v>205.65017947450687</v>
      </c>
      <c r="H565">
        <f t="shared" si="71"/>
        <v>1.0294103440930755</v>
      </c>
    </row>
    <row r="566" spans="1:8" x14ac:dyDescent="0.3">
      <c r="A566">
        <f t="shared" si="70"/>
        <v>5.9999999999999165</v>
      </c>
      <c r="B566">
        <f t="shared" si="67"/>
        <v>20</v>
      </c>
      <c r="C566">
        <f t="shared" si="72"/>
        <v>-20</v>
      </c>
      <c r="D566">
        <f t="shared" si="73"/>
        <v>0</v>
      </c>
      <c r="E566">
        <f t="shared" si="68"/>
        <v>-0.99990388312187628</v>
      </c>
      <c r="F566">
        <f t="shared" si="74"/>
        <v>0.99995194040607582</v>
      </c>
      <c r="G566">
        <f t="shared" si="69"/>
        <v>205.99019584283661</v>
      </c>
      <c r="H566">
        <f t="shared" si="71"/>
        <v>1.0294103488285657</v>
      </c>
    </row>
    <row r="567" spans="1:8" x14ac:dyDescent="0.3">
      <c r="A567">
        <f t="shared" si="70"/>
        <v>6.0099999999999163</v>
      </c>
      <c r="B567">
        <f t="shared" si="67"/>
        <v>20</v>
      </c>
      <c r="C567">
        <f t="shared" si="72"/>
        <v>-20</v>
      </c>
      <c r="D567">
        <f t="shared" si="73"/>
        <v>0</v>
      </c>
      <c r="E567">
        <f t="shared" si="68"/>
        <v>-0.99990420271227221</v>
      </c>
      <c r="F567">
        <f t="shared" si="74"/>
        <v>0.9999521002089411</v>
      </c>
      <c r="G567">
        <f t="shared" si="69"/>
        <v>206.33021215669214</v>
      </c>
      <c r="H567">
        <f t="shared" si="71"/>
        <v>1.0294103535404149</v>
      </c>
    </row>
    <row r="568" spans="1:8" x14ac:dyDescent="0.3">
      <c r="A568">
        <f t="shared" si="70"/>
        <v>6.0199999999999161</v>
      </c>
      <c r="B568">
        <f t="shared" si="67"/>
        <v>20</v>
      </c>
      <c r="C568">
        <f t="shared" si="72"/>
        <v>-20</v>
      </c>
      <c r="D568">
        <f t="shared" si="73"/>
        <v>0</v>
      </c>
      <c r="E568">
        <f t="shared" si="68"/>
        <v>-0.99990452071134817</v>
      </c>
      <c r="F568">
        <f t="shared" si="74"/>
        <v>0.99995225921608288</v>
      </c>
      <c r="G568">
        <f t="shared" si="69"/>
        <v>206.67022841634497</v>
      </c>
      <c r="H568">
        <f t="shared" si="71"/>
        <v>1.0294103582287808</v>
      </c>
    </row>
    <row r="569" spans="1:8" x14ac:dyDescent="0.3">
      <c r="A569">
        <f t="shared" si="70"/>
        <v>6.0299999999999159</v>
      </c>
      <c r="B569">
        <f t="shared" si="67"/>
        <v>20</v>
      </c>
      <c r="C569">
        <f t="shared" si="72"/>
        <v>-20</v>
      </c>
      <c r="D569">
        <f t="shared" si="73"/>
        <v>0</v>
      </c>
      <c r="E569">
        <f t="shared" si="68"/>
        <v>-0.99990483712965139</v>
      </c>
      <c r="F569">
        <f t="shared" si="74"/>
        <v>0.9999524174327753</v>
      </c>
      <c r="G569">
        <f t="shared" si="69"/>
        <v>207.01024462206473</v>
      </c>
      <c r="H569">
        <f t="shared" si="71"/>
        <v>1.0294103628938254</v>
      </c>
    </row>
    <row r="570" spans="1:8" x14ac:dyDescent="0.3">
      <c r="A570">
        <f t="shared" si="70"/>
        <v>6.0399999999999157</v>
      </c>
      <c r="B570">
        <f t="shared" si="67"/>
        <v>20</v>
      </c>
      <c r="C570">
        <f t="shared" si="72"/>
        <v>-20</v>
      </c>
      <c r="D570">
        <f t="shared" si="73"/>
        <v>0</v>
      </c>
      <c r="E570">
        <f t="shared" si="68"/>
        <v>-0.99990515197764185</v>
      </c>
      <c r="F570">
        <f t="shared" si="74"/>
        <v>0.99995257486424916</v>
      </c>
      <c r="G570">
        <f t="shared" si="69"/>
        <v>207.35026077411936</v>
      </c>
      <c r="H570">
        <f t="shared" si="71"/>
        <v>1.029410367535696</v>
      </c>
    </row>
    <row r="571" spans="1:8" x14ac:dyDescent="0.3">
      <c r="A571">
        <f t="shared" si="70"/>
        <v>6.0499999999999154</v>
      </c>
      <c r="B571">
        <f t="shared" si="67"/>
        <v>20</v>
      </c>
      <c r="C571">
        <f t="shared" si="72"/>
        <v>-20</v>
      </c>
      <c r="D571">
        <f t="shared" si="73"/>
        <v>0</v>
      </c>
      <c r="E571">
        <f t="shared" si="68"/>
        <v>-0.99990546526569346</v>
      </c>
      <c r="F571">
        <f t="shared" si="74"/>
        <v>0.99995273151569197</v>
      </c>
      <c r="G571">
        <f t="shared" si="69"/>
        <v>207.69027687277497</v>
      </c>
      <c r="H571">
        <f t="shared" si="71"/>
        <v>1.0294103721545502</v>
      </c>
    </row>
    <row r="572" spans="1:8" x14ac:dyDescent="0.3">
      <c r="A572">
        <f t="shared" si="70"/>
        <v>6.0599999999999152</v>
      </c>
      <c r="B572">
        <f t="shared" si="67"/>
        <v>20</v>
      </c>
      <c r="C572">
        <f t="shared" si="72"/>
        <v>-20</v>
      </c>
      <c r="D572">
        <f t="shared" si="73"/>
        <v>0</v>
      </c>
      <c r="E572">
        <f t="shared" si="68"/>
        <v>-0.99990577700409378</v>
      </c>
      <c r="F572">
        <f t="shared" si="74"/>
        <v>0.99995288739224797</v>
      </c>
      <c r="G572">
        <f t="shared" si="69"/>
        <v>208.03029291829588</v>
      </c>
      <c r="H572">
        <f t="shared" si="71"/>
        <v>1.0294103767505429</v>
      </c>
    </row>
    <row r="573" spans="1:8" x14ac:dyDescent="0.3">
      <c r="A573">
        <f t="shared" si="70"/>
        <v>6.069999999999915</v>
      </c>
      <c r="B573">
        <f t="shared" si="67"/>
        <v>20</v>
      </c>
      <c r="C573">
        <f t="shared" si="72"/>
        <v>-20</v>
      </c>
      <c r="D573">
        <f t="shared" si="73"/>
        <v>0</v>
      </c>
      <c r="E573">
        <f t="shared" si="68"/>
        <v>-0.99990608720304697</v>
      </c>
      <c r="F573">
        <f t="shared" si="74"/>
        <v>0.99995304249902006</v>
      </c>
      <c r="G573">
        <f t="shared" si="69"/>
        <v>208.37030891094486</v>
      </c>
      <c r="H573">
        <f t="shared" si="71"/>
        <v>1.0294103813238091</v>
      </c>
    </row>
    <row r="574" spans="1:8" x14ac:dyDescent="0.3">
      <c r="A574">
        <f t="shared" si="70"/>
        <v>6.0799999999999148</v>
      </c>
      <c r="B574">
        <f t="shared" si="67"/>
        <v>20</v>
      </c>
      <c r="C574">
        <f t="shared" si="72"/>
        <v>-20</v>
      </c>
      <c r="D574">
        <f t="shared" si="73"/>
        <v>0</v>
      </c>
      <c r="E574">
        <f t="shared" si="68"/>
        <v>-0.99990639587267183</v>
      </c>
      <c r="F574">
        <f t="shared" si="74"/>
        <v>0.99995319684106809</v>
      </c>
      <c r="G574">
        <f t="shared" si="69"/>
        <v>208.71032485098272</v>
      </c>
      <c r="H574">
        <f t="shared" si="71"/>
        <v>1.0294103858745163</v>
      </c>
    </row>
    <row r="575" spans="1:8" x14ac:dyDescent="0.3">
      <c r="A575">
        <f t="shared" si="70"/>
        <v>6.0899999999999146</v>
      </c>
      <c r="B575">
        <f t="shared" si="67"/>
        <v>20</v>
      </c>
      <c r="C575">
        <f t="shared" si="72"/>
        <v>-20</v>
      </c>
      <c r="D575">
        <f t="shared" si="73"/>
        <v>0</v>
      </c>
      <c r="E575">
        <f t="shared" si="68"/>
        <v>-0.99990670302300566</v>
      </c>
      <c r="F575">
        <f t="shared" si="74"/>
        <v>0.99995335042341138</v>
      </c>
      <c r="G575">
        <f t="shared" si="69"/>
        <v>209.05034073866864</v>
      </c>
      <c r="H575">
        <f t="shared" si="71"/>
        <v>1.0294103904028065</v>
      </c>
    </row>
    <row r="576" spans="1:8" x14ac:dyDescent="0.3">
      <c r="A576">
        <f t="shared" si="70"/>
        <v>6.0999999999999144</v>
      </c>
      <c r="B576">
        <f t="shared" si="67"/>
        <v>20</v>
      </c>
      <c r="C576">
        <f t="shared" si="72"/>
        <v>-20</v>
      </c>
      <c r="D576">
        <f t="shared" si="73"/>
        <v>0</v>
      </c>
      <c r="E576">
        <f t="shared" si="68"/>
        <v>-0.99990700866400273</v>
      </c>
      <c r="F576">
        <f t="shared" si="74"/>
        <v>0.9999535032510275</v>
      </c>
      <c r="G576">
        <f t="shared" si="69"/>
        <v>209.39035657426021</v>
      </c>
      <c r="H576">
        <f t="shared" si="71"/>
        <v>1.0294103949088178</v>
      </c>
    </row>
    <row r="577" spans="1:8" x14ac:dyDescent="0.3">
      <c r="A577">
        <f t="shared" si="70"/>
        <v>6.1099999999999142</v>
      </c>
      <c r="B577">
        <f t="shared" si="67"/>
        <v>20</v>
      </c>
      <c r="C577">
        <f t="shared" si="72"/>
        <v>-20</v>
      </c>
      <c r="D577">
        <f t="shared" si="73"/>
        <v>0</v>
      </c>
      <c r="E577">
        <f t="shared" si="68"/>
        <v>-0.99990731280553591</v>
      </c>
      <c r="F577">
        <f t="shared" si="74"/>
        <v>0.99995365532885372</v>
      </c>
      <c r="G577">
        <f t="shared" si="69"/>
        <v>209.73037235801317</v>
      </c>
      <c r="H577">
        <f t="shared" si="71"/>
        <v>1.0294103993927097</v>
      </c>
    </row>
    <row r="578" spans="1:8" x14ac:dyDescent="0.3">
      <c r="A578">
        <f t="shared" si="70"/>
        <v>6.119999999999914</v>
      </c>
      <c r="B578">
        <f t="shared" si="67"/>
        <v>20</v>
      </c>
      <c r="C578">
        <f t="shared" si="72"/>
        <v>-20</v>
      </c>
      <c r="D578">
        <f t="shared" si="73"/>
        <v>0</v>
      </c>
      <c r="E578">
        <f t="shared" si="68"/>
        <v>-0.99990761545739737</v>
      </c>
      <c r="F578">
        <f t="shared" si="74"/>
        <v>0.99995380666178646</v>
      </c>
      <c r="G578">
        <f t="shared" si="69"/>
        <v>210.07038809018158</v>
      </c>
      <c r="H578">
        <f t="shared" si="71"/>
        <v>1.0294104038546275</v>
      </c>
    </row>
    <row r="579" spans="1:8" x14ac:dyDescent="0.3">
      <c r="A579">
        <f t="shared" si="70"/>
        <v>6.1299999999999137</v>
      </c>
      <c r="B579">
        <f t="shared" si="67"/>
        <v>20</v>
      </c>
      <c r="C579">
        <f t="shared" si="72"/>
        <v>-20</v>
      </c>
      <c r="D579">
        <f t="shared" si="73"/>
        <v>0</v>
      </c>
      <c r="E579">
        <f t="shared" si="68"/>
        <v>-0.9999079166292999</v>
      </c>
      <c r="F579">
        <f t="shared" si="74"/>
        <v>0.99995395725468272</v>
      </c>
      <c r="G579">
        <f t="shared" si="69"/>
        <v>210.41040377101803</v>
      </c>
      <c r="H579">
        <f t="shared" si="71"/>
        <v>1.0294104082946987</v>
      </c>
    </row>
    <row r="580" spans="1:8" x14ac:dyDescent="0.3">
      <c r="A580">
        <f t="shared" si="70"/>
        <v>6.1399999999999135</v>
      </c>
      <c r="B580">
        <f t="shared" si="67"/>
        <v>20</v>
      </c>
      <c r="C580">
        <f t="shared" si="72"/>
        <v>-20</v>
      </c>
      <c r="D580">
        <f t="shared" si="73"/>
        <v>0</v>
      </c>
      <c r="E580">
        <f t="shared" si="68"/>
        <v>-0.99990821633087734</v>
      </c>
      <c r="F580">
        <f t="shared" si="74"/>
        <v>0.9999541071123601</v>
      </c>
      <c r="G580">
        <f t="shared" si="69"/>
        <v>210.75041940077335</v>
      </c>
      <c r="H580">
        <f t="shared" si="71"/>
        <v>1.0294104127130734</v>
      </c>
    </row>
    <row r="581" spans="1:8" x14ac:dyDescent="0.3">
      <c r="A581">
        <f t="shared" si="70"/>
        <v>6.1499999999999133</v>
      </c>
      <c r="B581">
        <f t="shared" si="67"/>
        <v>20</v>
      </c>
      <c r="C581">
        <f t="shared" si="72"/>
        <v>-20</v>
      </c>
      <c r="D581">
        <f t="shared" si="73"/>
        <v>0</v>
      </c>
      <c r="E581">
        <f t="shared" si="68"/>
        <v>-0.99990851457168484</v>
      </c>
      <c r="F581">
        <f t="shared" si="74"/>
        <v>0.99995425623959666</v>
      </c>
      <c r="G581">
        <f t="shared" si="69"/>
        <v>211.09043497969668</v>
      </c>
      <c r="H581">
        <f t="shared" si="71"/>
        <v>1.0294104171099017</v>
      </c>
    </row>
    <row r="582" spans="1:8" x14ac:dyDescent="0.3">
      <c r="A582">
        <f t="shared" si="70"/>
        <v>6.1599999999999131</v>
      </c>
      <c r="B582">
        <f t="shared" si="67"/>
        <v>20</v>
      </c>
      <c r="C582">
        <f t="shared" si="72"/>
        <v>-20</v>
      </c>
      <c r="D582">
        <f t="shared" si="73"/>
        <v>0</v>
      </c>
      <c r="E582">
        <f t="shared" si="68"/>
        <v>-0.99990881136119969</v>
      </c>
      <c r="F582">
        <f t="shared" si="74"/>
        <v>0.9999544046411315</v>
      </c>
      <c r="G582">
        <f t="shared" si="69"/>
        <v>211.43045050803562</v>
      </c>
      <c r="H582">
        <f t="shared" si="71"/>
        <v>1.0294104214853137</v>
      </c>
    </row>
    <row r="583" spans="1:8" x14ac:dyDescent="0.3">
      <c r="A583">
        <f t="shared" si="70"/>
        <v>6.1699999999999129</v>
      </c>
      <c r="B583">
        <f t="shared" si="67"/>
        <v>20</v>
      </c>
      <c r="C583">
        <f t="shared" si="72"/>
        <v>-20</v>
      </c>
      <c r="D583">
        <f t="shared" si="73"/>
        <v>0</v>
      </c>
      <c r="E583">
        <f t="shared" si="68"/>
        <v>-0.9999091067088236</v>
      </c>
      <c r="F583">
        <f t="shared" si="74"/>
        <v>0.99995455232166608</v>
      </c>
      <c r="G583">
        <f t="shared" si="69"/>
        <v>211.7704659860361</v>
      </c>
      <c r="H583">
        <f t="shared" si="71"/>
        <v>1.0294104258394543</v>
      </c>
    </row>
    <row r="584" spans="1:8" x14ac:dyDescent="0.3">
      <c r="A584">
        <f t="shared" si="70"/>
        <v>6.1799999999999127</v>
      </c>
      <c r="B584">
        <f t="shared" si="67"/>
        <v>20</v>
      </c>
      <c r="C584">
        <f t="shared" si="72"/>
        <v>-20</v>
      </c>
      <c r="D584">
        <f t="shared" si="73"/>
        <v>0</v>
      </c>
      <c r="E584">
        <f t="shared" si="68"/>
        <v>-0.99990940062388156</v>
      </c>
      <c r="F584">
        <f t="shared" si="74"/>
        <v>0.99995469928586345</v>
      </c>
      <c r="G584">
        <f t="shared" si="69"/>
        <v>212.11048141394267</v>
      </c>
      <c r="H584">
        <f t="shared" si="71"/>
        <v>1.0294104301724443</v>
      </c>
    </row>
    <row r="585" spans="1:8" x14ac:dyDescent="0.3">
      <c r="A585">
        <f t="shared" si="70"/>
        <v>6.1899999999999125</v>
      </c>
      <c r="B585">
        <f t="shared" si="67"/>
        <v>20</v>
      </c>
      <c r="C585">
        <f t="shared" si="72"/>
        <v>-20</v>
      </c>
      <c r="D585">
        <f t="shared" si="73"/>
        <v>0</v>
      </c>
      <c r="E585">
        <f t="shared" si="68"/>
        <v>-0.9999096931156235</v>
      </c>
      <c r="F585">
        <f t="shared" si="74"/>
        <v>0.99995484553834901</v>
      </c>
      <c r="G585">
        <f t="shared" si="69"/>
        <v>212.45049679199798</v>
      </c>
      <c r="H585">
        <f t="shared" si="71"/>
        <v>1.0294104344844457</v>
      </c>
    </row>
    <row r="586" spans="1:8" x14ac:dyDescent="0.3">
      <c r="A586">
        <f t="shared" si="70"/>
        <v>6.1999999999999122</v>
      </c>
      <c r="B586">
        <f t="shared" si="67"/>
        <v>20</v>
      </c>
      <c r="C586">
        <f t="shared" si="72"/>
        <v>-20</v>
      </c>
      <c r="D586">
        <f t="shared" si="73"/>
        <v>0</v>
      </c>
      <c r="E586">
        <f t="shared" si="68"/>
        <v>-0.9999099841932243</v>
      </c>
      <c r="F586">
        <f t="shared" si="74"/>
        <v>0.99995499108371089</v>
      </c>
      <c r="G586">
        <f t="shared" si="69"/>
        <v>212.79051212044322</v>
      </c>
      <c r="H586">
        <f t="shared" si="71"/>
        <v>1.0294104387755862</v>
      </c>
    </row>
    <row r="587" spans="1:8" x14ac:dyDescent="0.3">
      <c r="A587">
        <f t="shared" si="70"/>
        <v>6.209999999999912</v>
      </c>
      <c r="B587">
        <f t="shared" si="67"/>
        <v>20</v>
      </c>
      <c r="C587">
        <f t="shared" si="72"/>
        <v>-20</v>
      </c>
      <c r="D587">
        <f t="shared" si="73"/>
        <v>0</v>
      </c>
      <c r="E587">
        <f t="shared" si="68"/>
        <v>-0.99991027386578568</v>
      </c>
      <c r="F587">
        <f t="shared" si="74"/>
        <v>0.99995513592650032</v>
      </c>
      <c r="G587">
        <f t="shared" si="69"/>
        <v>213.13052739951826</v>
      </c>
      <c r="H587">
        <f t="shared" si="71"/>
        <v>1.0294104430459816</v>
      </c>
    </row>
    <row r="588" spans="1:8" x14ac:dyDescent="0.3">
      <c r="A588">
        <f t="shared" si="70"/>
        <v>6.2199999999999118</v>
      </c>
      <c r="B588">
        <f t="shared" si="67"/>
        <v>20</v>
      </c>
      <c r="C588">
        <f t="shared" si="72"/>
        <v>-20</v>
      </c>
      <c r="D588">
        <f t="shared" si="73"/>
        <v>0</v>
      </c>
      <c r="E588">
        <f t="shared" si="68"/>
        <v>-0.99991056214233542</v>
      </c>
      <c r="F588">
        <f t="shared" si="74"/>
        <v>0.99995528007123169</v>
      </c>
      <c r="G588">
        <f t="shared" si="69"/>
        <v>213.47054262946108</v>
      </c>
      <c r="H588">
        <f t="shared" si="71"/>
        <v>1.0294104472957915</v>
      </c>
    </row>
    <row r="589" spans="1:8" x14ac:dyDescent="0.3">
      <c r="A589">
        <f t="shared" si="70"/>
        <v>6.2299999999999116</v>
      </c>
      <c r="B589">
        <f t="shared" si="67"/>
        <v>20</v>
      </c>
      <c r="C589">
        <f t="shared" si="72"/>
        <v>-20</v>
      </c>
      <c r="D589">
        <f t="shared" si="73"/>
        <v>0</v>
      </c>
      <c r="E589">
        <f t="shared" si="68"/>
        <v>-0.99991084903183081</v>
      </c>
      <c r="F589">
        <f t="shared" si="74"/>
        <v>0.9999554235223842</v>
      </c>
      <c r="G589">
        <f t="shared" si="69"/>
        <v>213.81055781050841</v>
      </c>
      <c r="H589">
        <f t="shared" si="71"/>
        <v>1.0294104515251266</v>
      </c>
    </row>
    <row r="590" spans="1:8" x14ac:dyDescent="0.3">
      <c r="A590">
        <f t="shared" si="70"/>
        <v>6.2399999999999114</v>
      </c>
      <c r="B590">
        <f t="shared" si="67"/>
        <v>20</v>
      </c>
      <c r="C590">
        <f t="shared" si="72"/>
        <v>-20</v>
      </c>
      <c r="D590">
        <f t="shared" si="73"/>
        <v>0</v>
      </c>
      <c r="E590">
        <f t="shared" si="68"/>
        <v>-0.99991113454315483</v>
      </c>
      <c r="F590">
        <f t="shared" si="74"/>
        <v>0.99995556628439985</v>
      </c>
      <c r="G590">
        <f t="shared" si="69"/>
        <v>214.15057294289528</v>
      </c>
      <c r="H590">
        <f t="shared" si="71"/>
        <v>1.0294104557341344</v>
      </c>
    </row>
    <row r="591" spans="1:8" x14ac:dyDescent="0.3">
      <c r="A591">
        <f t="shared" si="70"/>
        <v>6.2499999999999112</v>
      </c>
      <c r="B591">
        <f t="shared" si="67"/>
        <v>20</v>
      </c>
      <c r="C591">
        <f t="shared" si="72"/>
        <v>-20</v>
      </c>
      <c r="D591">
        <f t="shared" si="73"/>
        <v>0</v>
      </c>
      <c r="E591">
        <f t="shared" si="68"/>
        <v>-0.99991141868512112</v>
      </c>
      <c r="F591">
        <f t="shared" si="74"/>
        <v>0.9999557083616859</v>
      </c>
      <c r="G591">
        <f t="shared" si="69"/>
        <v>214.49058802685528</v>
      </c>
      <c r="H591">
        <f t="shared" si="71"/>
        <v>1.0294104599229377</v>
      </c>
    </row>
    <row r="592" spans="1:8" x14ac:dyDescent="0.3">
      <c r="A592">
        <f t="shared" si="70"/>
        <v>6.259999999999911</v>
      </c>
      <c r="B592">
        <f t="shared" si="67"/>
        <v>20</v>
      </c>
      <c r="C592">
        <f t="shared" si="72"/>
        <v>-20</v>
      </c>
      <c r="D592">
        <f t="shared" si="73"/>
        <v>0</v>
      </c>
      <c r="E592">
        <f t="shared" si="68"/>
        <v>-0.99991170146647257</v>
      </c>
      <c r="F592">
        <f t="shared" si="74"/>
        <v>0.9999558497586144</v>
      </c>
      <c r="G592">
        <f t="shared" si="69"/>
        <v>214.83060306262047</v>
      </c>
      <c r="H592">
        <f t="shared" si="71"/>
        <v>1.0294104640916693</v>
      </c>
    </row>
    <row r="593" spans="1:8" x14ac:dyDescent="0.3">
      <c r="A593">
        <f t="shared" si="70"/>
        <v>6.2699999999999108</v>
      </c>
      <c r="B593">
        <f t="shared" ref="B593:B656" si="75">$B$6+$D$6*A593*COS($E$6/180*PI())-$D$8*A593*COS($E$8/180*PI())-$B$7</f>
        <v>20</v>
      </c>
      <c r="C593">
        <f t="shared" si="72"/>
        <v>-20</v>
      </c>
      <c r="D593">
        <f t="shared" si="73"/>
        <v>0</v>
      </c>
      <c r="E593">
        <f t="shared" ref="E593:E656" si="76">(POWER(B593*TAN($E$7/180*PI())-C593,2)-$D$9*$D$9*A593*A593)/$D$9/$D$9/A593/A593/(TAN($E$7/180*PI())*TAN($E$7/180*PI())+1)</f>
        <v>-0.99991198289588246</v>
      </c>
      <c r="F593">
        <f t="shared" si="74"/>
        <v>0.99995599047952233</v>
      </c>
      <c r="G593">
        <f t="shared" ref="G593:G656" si="77">($D$9*A593*F593+B593)/$D$7/COS($E$7/180*PI())</f>
        <v>215.17061805042152</v>
      </c>
      <c r="H593">
        <f t="shared" si="71"/>
        <v>1.0294104682404497</v>
      </c>
    </row>
    <row r="594" spans="1:8" x14ac:dyDescent="0.3">
      <c r="A594">
        <f t="shared" ref="A594:A657" si="78">A593+$B$13</f>
        <v>6.2799999999999105</v>
      </c>
      <c r="B594">
        <f t="shared" si="75"/>
        <v>20</v>
      </c>
      <c r="C594">
        <f t="shared" si="72"/>
        <v>-20</v>
      </c>
      <c r="D594">
        <f t="shared" si="73"/>
        <v>0</v>
      </c>
      <c r="E594">
        <f t="shared" si="76"/>
        <v>-0.99991226298195512</v>
      </c>
      <c r="F594">
        <f t="shared" si="74"/>
        <v>0.99995613052871235</v>
      </c>
      <c r="G594">
        <f t="shared" si="77"/>
        <v>215.51063299048764</v>
      </c>
      <c r="H594">
        <f t="shared" ref="H594:H657" si="79">(A594-A593)/(G594-G593)+1</f>
        <v>1.0294104723694064</v>
      </c>
    </row>
    <row r="595" spans="1:8" x14ac:dyDescent="0.3">
      <c r="A595">
        <f t="shared" si="78"/>
        <v>6.2899999999999103</v>
      </c>
      <c r="B595">
        <f t="shared" si="75"/>
        <v>20</v>
      </c>
      <c r="C595">
        <f t="shared" si="72"/>
        <v>-20</v>
      </c>
      <c r="D595">
        <f t="shared" si="73"/>
        <v>0</v>
      </c>
      <c r="E595">
        <f t="shared" si="76"/>
        <v>-0.99991254173322652</v>
      </c>
      <c r="F595">
        <f t="shared" si="74"/>
        <v>0.99995626991045294</v>
      </c>
      <c r="G595">
        <f t="shared" si="77"/>
        <v>215.85064788304641</v>
      </c>
      <c r="H595">
        <f t="shared" si="79"/>
        <v>1.0294104764786776</v>
      </c>
    </row>
    <row r="596" spans="1:8" x14ac:dyDescent="0.3">
      <c r="A596">
        <f t="shared" si="78"/>
        <v>6.2999999999999101</v>
      </c>
      <c r="B596">
        <f t="shared" si="75"/>
        <v>20</v>
      </c>
      <c r="C596">
        <f t="shared" si="72"/>
        <v>-20</v>
      </c>
      <c r="D596">
        <f t="shared" si="73"/>
        <v>0</v>
      </c>
      <c r="E596">
        <f t="shared" si="76"/>
        <v>-0.99991281915816443</v>
      </c>
      <c r="F596">
        <f t="shared" si="74"/>
        <v>0.99995640862897839</v>
      </c>
      <c r="G596">
        <f t="shared" si="77"/>
        <v>216.1906627283241</v>
      </c>
      <c r="H596">
        <f t="shared" si="79"/>
        <v>1.0294104805683784</v>
      </c>
    </row>
    <row r="597" spans="1:8" x14ac:dyDescent="0.3">
      <c r="A597">
        <f t="shared" si="78"/>
        <v>6.3099999999999099</v>
      </c>
      <c r="B597">
        <f t="shared" si="75"/>
        <v>20</v>
      </c>
      <c r="C597">
        <f t="shared" si="72"/>
        <v>-20</v>
      </c>
      <c r="D597">
        <f t="shared" si="73"/>
        <v>0</v>
      </c>
      <c r="E597">
        <f t="shared" si="76"/>
        <v>-0.99991309526517014</v>
      </c>
      <c r="F597">
        <f t="shared" si="74"/>
        <v>0.99995654668848988</v>
      </c>
      <c r="G597">
        <f t="shared" si="77"/>
        <v>216.5306775265455</v>
      </c>
      <c r="H597">
        <f t="shared" si="79"/>
        <v>1.0294104846386367</v>
      </c>
    </row>
    <row r="598" spans="1:8" x14ac:dyDescent="0.3">
      <c r="A598">
        <f t="shared" si="78"/>
        <v>6.3199999999999097</v>
      </c>
      <c r="B598">
        <f t="shared" si="75"/>
        <v>20</v>
      </c>
      <c r="C598">
        <f t="shared" si="72"/>
        <v>-20</v>
      </c>
      <c r="D598">
        <f t="shared" si="73"/>
        <v>0</v>
      </c>
      <c r="E598">
        <f t="shared" si="76"/>
        <v>-0.99991337006257885</v>
      </c>
      <c r="F598">
        <f t="shared" si="74"/>
        <v>0.99995668409315552</v>
      </c>
      <c r="G598">
        <f t="shared" si="77"/>
        <v>216.87069227793418</v>
      </c>
      <c r="H598">
        <f t="shared" si="79"/>
        <v>1.0294104886895585</v>
      </c>
    </row>
    <row r="599" spans="1:8" x14ac:dyDescent="0.3">
      <c r="A599">
        <f t="shared" si="78"/>
        <v>6.3299999999999095</v>
      </c>
      <c r="B599">
        <f t="shared" si="75"/>
        <v>20</v>
      </c>
      <c r="C599">
        <f t="shared" si="72"/>
        <v>-20</v>
      </c>
      <c r="D599">
        <f t="shared" si="73"/>
        <v>0</v>
      </c>
      <c r="E599">
        <f t="shared" si="76"/>
        <v>-0.99991364355865886</v>
      </c>
      <c r="F599">
        <f t="shared" si="74"/>
        <v>0.9999568208471098</v>
      </c>
      <c r="G599">
        <f t="shared" si="77"/>
        <v>217.21070698271191</v>
      </c>
      <c r="H599">
        <f t="shared" si="79"/>
        <v>1.0294104927212981</v>
      </c>
    </row>
    <row r="600" spans="1:8" x14ac:dyDescent="0.3">
      <c r="A600">
        <f t="shared" si="78"/>
        <v>6.3399999999999093</v>
      </c>
      <c r="B600">
        <f t="shared" si="75"/>
        <v>20</v>
      </c>
      <c r="C600">
        <f t="shared" si="72"/>
        <v>-20</v>
      </c>
      <c r="D600">
        <f t="shared" si="73"/>
        <v>0</v>
      </c>
      <c r="E600">
        <f t="shared" si="76"/>
        <v>-0.99991391576161426</v>
      </c>
      <c r="F600">
        <f t="shared" si="74"/>
        <v>0.99995695695445519</v>
      </c>
      <c r="G600">
        <f t="shared" si="77"/>
        <v>217.55072164109924</v>
      </c>
      <c r="H600">
        <f t="shared" si="79"/>
        <v>1.0294104967339619</v>
      </c>
    </row>
    <row r="601" spans="1:8" x14ac:dyDescent="0.3">
      <c r="A601">
        <f t="shared" si="78"/>
        <v>6.3499999999999091</v>
      </c>
      <c r="B601">
        <f t="shared" si="75"/>
        <v>20</v>
      </c>
      <c r="C601">
        <f t="shared" si="72"/>
        <v>-20</v>
      </c>
      <c r="D601">
        <f t="shared" si="73"/>
        <v>0</v>
      </c>
      <c r="E601">
        <f t="shared" si="76"/>
        <v>-0.99991418667958443</v>
      </c>
      <c r="F601">
        <f t="shared" si="74"/>
        <v>0.99995709241926201</v>
      </c>
      <c r="G601">
        <f t="shared" si="77"/>
        <v>217.89073625331557</v>
      </c>
      <c r="H601">
        <f t="shared" si="79"/>
        <v>1.0294105007276499</v>
      </c>
    </row>
    <row r="602" spans="1:8" x14ac:dyDescent="0.3">
      <c r="A602">
        <f t="shared" si="78"/>
        <v>6.3599999999999088</v>
      </c>
      <c r="B602">
        <f t="shared" si="75"/>
        <v>20</v>
      </c>
      <c r="C602">
        <f t="shared" si="72"/>
        <v>-20</v>
      </c>
      <c r="D602">
        <f t="shared" si="73"/>
        <v>0</v>
      </c>
      <c r="E602">
        <f t="shared" si="76"/>
        <v>-0.99991445632064435</v>
      </c>
      <c r="F602">
        <f t="shared" si="74"/>
        <v>0.9999572272455679</v>
      </c>
      <c r="G602">
        <f t="shared" si="77"/>
        <v>218.23075081957853</v>
      </c>
      <c r="H602">
        <f t="shared" si="79"/>
        <v>1.0294105047025128</v>
      </c>
    </row>
    <row r="603" spans="1:8" x14ac:dyDescent="0.3">
      <c r="A603">
        <f t="shared" si="78"/>
        <v>6.3699999999999086</v>
      </c>
      <c r="B603">
        <f t="shared" si="75"/>
        <v>20</v>
      </c>
      <c r="C603">
        <f t="shared" si="72"/>
        <v>-20</v>
      </c>
      <c r="D603">
        <f t="shared" si="73"/>
        <v>0</v>
      </c>
      <c r="E603">
        <f t="shared" si="76"/>
        <v>-0.99991472469280662</v>
      </c>
      <c r="F603">
        <f t="shared" si="74"/>
        <v>0.99995736143737979</v>
      </c>
      <c r="G603">
        <f t="shared" si="77"/>
        <v>218.57076534010463</v>
      </c>
      <c r="H603">
        <f t="shared" si="79"/>
        <v>1.0294105086586509</v>
      </c>
    </row>
    <row r="604" spans="1:8" x14ac:dyDescent="0.3">
      <c r="A604">
        <f t="shared" si="78"/>
        <v>6.3799999999999084</v>
      </c>
      <c r="B604">
        <f t="shared" si="75"/>
        <v>20</v>
      </c>
      <c r="C604">
        <f t="shared" si="72"/>
        <v>-20</v>
      </c>
      <c r="D604">
        <f t="shared" si="73"/>
        <v>0</v>
      </c>
      <c r="E604">
        <f t="shared" si="76"/>
        <v>-0.99991499180401966</v>
      </c>
      <c r="F604">
        <f t="shared" si="74"/>
        <v>0.99995749499867226</v>
      </c>
      <c r="G604">
        <f t="shared" si="77"/>
        <v>218.9107798151089</v>
      </c>
      <c r="H604">
        <f t="shared" si="79"/>
        <v>1.0294105125961897</v>
      </c>
    </row>
    <row r="605" spans="1:8" x14ac:dyDescent="0.3">
      <c r="A605">
        <f t="shared" si="78"/>
        <v>6.3899999999999082</v>
      </c>
      <c r="B605">
        <f t="shared" si="75"/>
        <v>20</v>
      </c>
      <c r="C605">
        <f t="shared" si="72"/>
        <v>-20</v>
      </c>
      <c r="D605">
        <f t="shared" si="73"/>
        <v>0</v>
      </c>
      <c r="E605">
        <f t="shared" si="76"/>
        <v>-0.99991525766217126</v>
      </c>
      <c r="F605">
        <f t="shared" si="74"/>
        <v>0.9999576279333896</v>
      </c>
      <c r="G605">
        <f t="shared" si="77"/>
        <v>219.25079424480515</v>
      </c>
      <c r="H605">
        <f t="shared" si="79"/>
        <v>1.0294105165152347</v>
      </c>
    </row>
    <row r="606" spans="1:8" x14ac:dyDescent="0.3">
      <c r="A606">
        <f t="shared" si="78"/>
        <v>6.399999999999908</v>
      </c>
      <c r="B606">
        <f t="shared" si="75"/>
        <v>20</v>
      </c>
      <c r="C606">
        <f t="shared" si="72"/>
        <v>-20</v>
      </c>
      <c r="D606">
        <f t="shared" si="73"/>
        <v>0</v>
      </c>
      <c r="E606">
        <f t="shared" si="76"/>
        <v>-0.99991552227508651</v>
      </c>
      <c r="F606">
        <f t="shared" si="74"/>
        <v>0.9999577602454448</v>
      </c>
      <c r="G606">
        <f t="shared" si="77"/>
        <v>219.59080862940564</v>
      </c>
      <c r="H606">
        <f t="shared" si="79"/>
        <v>1.0294105204159214</v>
      </c>
    </row>
    <row r="607" spans="1:8" x14ac:dyDescent="0.3">
      <c r="A607">
        <f t="shared" si="78"/>
        <v>6.4099999999999078</v>
      </c>
      <c r="B607">
        <f t="shared" si="75"/>
        <v>20</v>
      </c>
      <c r="C607">
        <f t="shared" si="72"/>
        <v>-20</v>
      </c>
      <c r="D607">
        <f t="shared" si="73"/>
        <v>0</v>
      </c>
      <c r="E607">
        <f t="shared" si="76"/>
        <v>-0.99991578565052996</v>
      </c>
      <c r="F607">
        <f t="shared" si="74"/>
        <v>0.99995789193872053</v>
      </c>
      <c r="G607">
        <f t="shared" si="77"/>
        <v>219.93082296912161</v>
      </c>
      <c r="H607">
        <f t="shared" si="79"/>
        <v>1.0294105242983382</v>
      </c>
    </row>
    <row r="608" spans="1:8" x14ac:dyDescent="0.3">
      <c r="A608">
        <f t="shared" si="78"/>
        <v>6.4199999999999076</v>
      </c>
      <c r="B608">
        <f t="shared" si="75"/>
        <v>20</v>
      </c>
      <c r="C608">
        <f t="shared" si="72"/>
        <v>-20</v>
      </c>
      <c r="D608">
        <f t="shared" si="73"/>
        <v>0</v>
      </c>
      <c r="E608">
        <f t="shared" si="76"/>
        <v>-0.99991604779620602</v>
      </c>
      <c r="F608">
        <f t="shared" si="74"/>
        <v>0.99995802301706949</v>
      </c>
      <c r="G608">
        <f t="shared" si="77"/>
        <v>220.27083726416276</v>
      </c>
      <c r="H608">
        <f t="shared" si="79"/>
        <v>1.0294105281626154</v>
      </c>
    </row>
    <row r="609" spans="1:8" x14ac:dyDescent="0.3">
      <c r="A609">
        <f t="shared" si="78"/>
        <v>6.4299999999999073</v>
      </c>
      <c r="B609">
        <f t="shared" si="75"/>
        <v>20</v>
      </c>
      <c r="C609">
        <f t="shared" si="72"/>
        <v>-20</v>
      </c>
      <c r="D609">
        <f t="shared" si="73"/>
        <v>0</v>
      </c>
      <c r="E609">
        <f t="shared" si="76"/>
        <v>-0.99991630871975856</v>
      </c>
      <c r="F609">
        <f t="shared" si="74"/>
        <v>0.99995815348431383</v>
      </c>
      <c r="G609">
        <f t="shared" si="77"/>
        <v>220.61085151473753</v>
      </c>
      <c r="H609">
        <f t="shared" si="79"/>
        <v>1.029410532008866</v>
      </c>
    </row>
    <row r="610" spans="1:8" x14ac:dyDescent="0.3">
      <c r="A610">
        <f t="shared" si="78"/>
        <v>6.4399999999999071</v>
      </c>
      <c r="B610">
        <f t="shared" si="75"/>
        <v>20</v>
      </c>
      <c r="C610">
        <f t="shared" si="72"/>
        <v>-20</v>
      </c>
      <c r="D610">
        <f t="shared" si="73"/>
        <v>0</v>
      </c>
      <c r="E610">
        <f t="shared" si="76"/>
        <v>-0.99991656842877263</v>
      </c>
      <c r="F610">
        <f t="shared" si="74"/>
        <v>0.99995828334424663</v>
      </c>
      <c r="G610">
        <f t="shared" si="77"/>
        <v>220.95086572105311</v>
      </c>
      <c r="H610">
        <f t="shared" si="79"/>
        <v>1.0294105358371957</v>
      </c>
    </row>
    <row r="611" spans="1:8" x14ac:dyDescent="0.3">
      <c r="A611">
        <f t="shared" si="78"/>
        <v>6.4499999999999069</v>
      </c>
      <c r="B611">
        <f t="shared" si="75"/>
        <v>20</v>
      </c>
      <c r="C611">
        <f t="shared" si="72"/>
        <v>-20</v>
      </c>
      <c r="D611">
        <f t="shared" si="73"/>
        <v>0</v>
      </c>
      <c r="E611">
        <f t="shared" si="76"/>
        <v>-0.99991682693077444</v>
      </c>
      <c r="F611">
        <f t="shared" si="74"/>
        <v>0.99995841260063134</v>
      </c>
      <c r="G611">
        <f t="shared" si="77"/>
        <v>221.29087988331526</v>
      </c>
      <c r="H611">
        <f t="shared" si="79"/>
        <v>1.0294105396477273</v>
      </c>
    </row>
    <row r="612" spans="1:8" x14ac:dyDescent="0.3">
      <c r="A612">
        <f t="shared" si="78"/>
        <v>6.4599999999999067</v>
      </c>
      <c r="B612">
        <f t="shared" si="75"/>
        <v>20</v>
      </c>
      <c r="C612">
        <f t="shared" si="72"/>
        <v>-20</v>
      </c>
      <c r="D612">
        <f t="shared" si="73"/>
        <v>0</v>
      </c>
      <c r="E612">
        <f t="shared" si="76"/>
        <v>-0.999917084233232</v>
      </c>
      <c r="F612">
        <f t="shared" si="74"/>
        <v>0.99995854125720229</v>
      </c>
      <c r="G612">
        <f t="shared" si="77"/>
        <v>221.63089400172876</v>
      </c>
      <c r="H612">
        <f t="shared" si="79"/>
        <v>1.0294105434405472</v>
      </c>
    </row>
    <row r="613" spans="1:8" x14ac:dyDescent="0.3">
      <c r="A613">
        <f t="shared" si="78"/>
        <v>6.4699999999999065</v>
      </c>
      <c r="B613">
        <f t="shared" si="75"/>
        <v>20</v>
      </c>
      <c r="C613">
        <f t="shared" si="72"/>
        <v>-20</v>
      </c>
      <c r="D613">
        <f t="shared" si="73"/>
        <v>0</v>
      </c>
      <c r="E613">
        <f t="shared" si="76"/>
        <v>-0.99991734034355562</v>
      </c>
      <c r="F613">
        <f t="shared" si="74"/>
        <v>0.99995866931766519</v>
      </c>
      <c r="G613">
        <f t="shared" si="77"/>
        <v>221.97090807649684</v>
      </c>
      <c r="H613">
        <f t="shared" si="79"/>
        <v>1.0294105472157902</v>
      </c>
    </row>
    <row r="614" spans="1:8" x14ac:dyDescent="0.3">
      <c r="A614">
        <f t="shared" si="78"/>
        <v>6.4799999999999063</v>
      </c>
      <c r="B614">
        <f t="shared" si="75"/>
        <v>20</v>
      </c>
      <c r="C614">
        <f t="shared" si="72"/>
        <v>-20</v>
      </c>
      <c r="D614">
        <f t="shared" si="73"/>
        <v>0</v>
      </c>
      <c r="E614">
        <f t="shared" si="76"/>
        <v>-0.99991759526909829</v>
      </c>
      <c r="F614">
        <f t="shared" si="74"/>
        <v>0.99995879678569666</v>
      </c>
      <c r="G614">
        <f t="shared" si="77"/>
        <v>222.31092210782148</v>
      </c>
      <c r="H614">
        <f t="shared" si="79"/>
        <v>1.0294105509735623</v>
      </c>
    </row>
    <row r="615" spans="1:8" x14ac:dyDescent="0.3">
      <c r="A615">
        <f t="shared" si="78"/>
        <v>6.4899999999999061</v>
      </c>
      <c r="B615">
        <f t="shared" si="75"/>
        <v>20</v>
      </c>
      <c r="C615">
        <f t="shared" si="72"/>
        <v>-20</v>
      </c>
      <c r="D615">
        <f t="shared" si="73"/>
        <v>0</v>
      </c>
      <c r="E615">
        <f t="shared" si="76"/>
        <v>-0.99991784901715663</v>
      </c>
      <c r="F615">
        <f t="shared" si="74"/>
        <v>0.99995892366494565</v>
      </c>
      <c r="G615">
        <f t="shared" si="77"/>
        <v>222.65093609590372</v>
      </c>
      <c r="H615">
        <f t="shared" si="79"/>
        <v>1.0294105547139467</v>
      </c>
    </row>
    <row r="616" spans="1:8" x14ac:dyDescent="0.3">
      <c r="A616">
        <f t="shared" si="78"/>
        <v>6.4999999999999059</v>
      </c>
      <c r="B616">
        <f t="shared" si="75"/>
        <v>20</v>
      </c>
      <c r="C616">
        <f t="shared" ref="C616:C679" si="80">$C$6+$D$6*A616*SIN($E$6/180*PI())-$D$8*A616*SIN($E$8/180*PI())-$C$7</f>
        <v>-20</v>
      </c>
      <c r="D616">
        <f t="shared" ref="D616:D679" si="81">TAN($E$7/180*PI())*(B616*TAN($E$7/180*PI())-C616)/$D$9/A616/(TAN($E$7/180*PI())*TAN($E$7/180*PI())+1)</f>
        <v>0</v>
      </c>
      <c r="E616">
        <f t="shared" si="76"/>
        <v>-0.99991810159497152</v>
      </c>
      <c r="F616">
        <f t="shared" ref="F616:F679" si="82">-D616+SQRT(D616*D616-E616)</f>
        <v>0.99995904995903284</v>
      </c>
      <c r="G616">
        <f t="shared" si="77"/>
        <v>222.99095004094306</v>
      </c>
      <c r="H616">
        <f t="shared" si="79"/>
        <v>1.0294105584370741</v>
      </c>
    </row>
    <row r="617" spans="1:8" x14ac:dyDescent="0.3">
      <c r="A617">
        <f t="shared" si="78"/>
        <v>6.5099999999999056</v>
      </c>
      <c r="B617">
        <f t="shared" si="75"/>
        <v>20</v>
      </c>
      <c r="C617">
        <f t="shared" si="80"/>
        <v>-20</v>
      </c>
      <c r="D617">
        <f t="shared" si="81"/>
        <v>0</v>
      </c>
      <c r="E617">
        <f t="shared" si="76"/>
        <v>-0.9999183530097272</v>
      </c>
      <c r="F617">
        <f t="shared" si="82"/>
        <v>0.99995917567155068</v>
      </c>
      <c r="G617">
        <f t="shared" si="77"/>
        <v>223.33096394313779</v>
      </c>
      <c r="H617">
        <f t="shared" si="79"/>
        <v>1.0294105621430525</v>
      </c>
    </row>
    <row r="618" spans="1:8" x14ac:dyDescent="0.3">
      <c r="A618">
        <f t="shared" si="78"/>
        <v>6.5199999999999054</v>
      </c>
      <c r="B618">
        <f t="shared" si="75"/>
        <v>20</v>
      </c>
      <c r="C618">
        <f t="shared" si="80"/>
        <v>-20</v>
      </c>
      <c r="D618">
        <f t="shared" si="81"/>
        <v>0</v>
      </c>
      <c r="E618">
        <f t="shared" si="76"/>
        <v>-0.9999186032685542</v>
      </c>
      <c r="F618">
        <f t="shared" si="82"/>
        <v>0.99995930080606488</v>
      </c>
      <c r="G618">
        <f t="shared" si="77"/>
        <v>223.67097780268523</v>
      </c>
      <c r="H618">
        <f t="shared" si="79"/>
        <v>1.029410565831963</v>
      </c>
    </row>
    <row r="619" spans="1:8" x14ac:dyDescent="0.3">
      <c r="A619">
        <f t="shared" si="78"/>
        <v>6.5299999999999052</v>
      </c>
      <c r="B619">
        <f t="shared" si="75"/>
        <v>20</v>
      </c>
      <c r="C619">
        <f t="shared" si="80"/>
        <v>-20</v>
      </c>
      <c r="D619">
        <f t="shared" si="81"/>
        <v>0</v>
      </c>
      <c r="E619">
        <f t="shared" si="76"/>
        <v>-0.99991885237852729</v>
      </c>
      <c r="F619">
        <f t="shared" si="82"/>
        <v>0.99995942536611315</v>
      </c>
      <c r="G619">
        <f t="shared" si="77"/>
        <v>224.01099161978124</v>
      </c>
      <c r="H619">
        <f t="shared" si="79"/>
        <v>1.0294105695039333</v>
      </c>
    </row>
    <row r="620" spans="1:8" x14ac:dyDescent="0.3">
      <c r="A620">
        <f t="shared" si="78"/>
        <v>6.539999999999905</v>
      </c>
      <c r="B620">
        <f t="shared" si="75"/>
        <v>20</v>
      </c>
      <c r="C620">
        <f t="shared" si="80"/>
        <v>-20</v>
      </c>
      <c r="D620">
        <f t="shared" si="81"/>
        <v>0</v>
      </c>
      <c r="E620">
        <f t="shared" si="76"/>
        <v>-0.99991910034666798</v>
      </c>
      <c r="F620">
        <f t="shared" si="82"/>
        <v>0.9999595493552067</v>
      </c>
      <c r="G620">
        <f t="shared" si="77"/>
        <v>224.3510053946205</v>
      </c>
      <c r="H620">
        <f t="shared" si="79"/>
        <v>1.0294105731590644</v>
      </c>
    </row>
    <row r="621" spans="1:8" x14ac:dyDescent="0.3">
      <c r="A621">
        <f t="shared" si="78"/>
        <v>6.5499999999999048</v>
      </c>
      <c r="B621">
        <f t="shared" si="75"/>
        <v>20</v>
      </c>
      <c r="C621">
        <f t="shared" si="80"/>
        <v>-20</v>
      </c>
      <c r="D621">
        <f t="shared" si="81"/>
        <v>0</v>
      </c>
      <c r="E621">
        <f t="shared" si="76"/>
        <v>-0.99991934717994391</v>
      </c>
      <c r="F621">
        <f t="shared" si="82"/>
        <v>0.99995967277682951</v>
      </c>
      <c r="G621">
        <f t="shared" si="77"/>
        <v>224.69101912739671</v>
      </c>
      <c r="H621">
        <f t="shared" si="79"/>
        <v>1.0294105767974422</v>
      </c>
    </row>
    <row r="622" spans="1:8" x14ac:dyDescent="0.3">
      <c r="A622">
        <f t="shared" si="78"/>
        <v>6.5599999999999046</v>
      </c>
      <c r="B622">
        <f t="shared" si="75"/>
        <v>20</v>
      </c>
      <c r="C622">
        <f t="shared" si="80"/>
        <v>-20</v>
      </c>
      <c r="D622">
        <f t="shared" si="81"/>
        <v>0</v>
      </c>
      <c r="E622">
        <f t="shared" si="76"/>
        <v>-0.99991959288526955</v>
      </c>
      <c r="F622">
        <f t="shared" si="82"/>
        <v>0.99995979563443926</v>
      </c>
      <c r="G622">
        <f t="shared" si="77"/>
        <v>225.03103281830209</v>
      </c>
      <c r="H622">
        <f t="shared" si="79"/>
        <v>1.0294105804191944</v>
      </c>
    </row>
    <row r="623" spans="1:8" x14ac:dyDescent="0.3">
      <c r="A623">
        <f t="shared" si="78"/>
        <v>6.5699999999999044</v>
      </c>
      <c r="B623">
        <f t="shared" si="75"/>
        <v>20</v>
      </c>
      <c r="C623">
        <f t="shared" si="80"/>
        <v>-20</v>
      </c>
      <c r="D623">
        <f t="shared" si="81"/>
        <v>0</v>
      </c>
      <c r="E623">
        <f t="shared" si="76"/>
        <v>-0.99991983746950752</v>
      </c>
      <c r="F623">
        <f t="shared" si="82"/>
        <v>0.99995991793146766</v>
      </c>
      <c r="G623">
        <f t="shared" si="77"/>
        <v>225.371046467528</v>
      </c>
      <c r="H623">
        <f t="shared" si="79"/>
        <v>1.029410584024395</v>
      </c>
    </row>
    <row r="624" spans="1:8" x14ac:dyDescent="0.3">
      <c r="A624">
        <f t="shared" si="78"/>
        <v>6.5799999999999041</v>
      </c>
      <c r="B624">
        <f t="shared" si="75"/>
        <v>20</v>
      </c>
      <c r="C624">
        <f t="shared" si="80"/>
        <v>-20</v>
      </c>
      <c r="D624">
        <f t="shared" si="81"/>
        <v>0</v>
      </c>
      <c r="E624">
        <f t="shared" si="76"/>
        <v>-0.99992008093946716</v>
      </c>
      <c r="F624">
        <f t="shared" si="82"/>
        <v>0.99996003967131963</v>
      </c>
      <c r="G624">
        <f t="shared" si="77"/>
        <v>225.71106007526436</v>
      </c>
      <c r="H624">
        <f t="shared" si="79"/>
        <v>1.0294105876131694</v>
      </c>
    </row>
    <row r="625" spans="1:8" x14ac:dyDescent="0.3">
      <c r="A625">
        <f t="shared" si="78"/>
        <v>6.5899999999999039</v>
      </c>
      <c r="B625">
        <f t="shared" si="75"/>
        <v>20</v>
      </c>
      <c r="C625">
        <f t="shared" si="80"/>
        <v>-20</v>
      </c>
      <c r="D625">
        <f t="shared" si="81"/>
        <v>0</v>
      </c>
      <c r="E625">
        <f t="shared" si="76"/>
        <v>-0.99992032330190705</v>
      </c>
      <c r="F625">
        <f t="shared" si="82"/>
        <v>0.99996016085737494</v>
      </c>
      <c r="G625">
        <f t="shared" si="77"/>
        <v>226.05107364170013</v>
      </c>
      <c r="H625">
        <f t="shared" si="79"/>
        <v>1.0294105911855984</v>
      </c>
    </row>
    <row r="626" spans="1:8" x14ac:dyDescent="0.3">
      <c r="A626">
        <f t="shared" si="78"/>
        <v>6.5999999999999037</v>
      </c>
      <c r="B626">
        <f t="shared" si="75"/>
        <v>20</v>
      </c>
      <c r="C626">
        <f t="shared" si="80"/>
        <v>-20</v>
      </c>
      <c r="D626">
        <f t="shared" si="81"/>
        <v>0</v>
      </c>
      <c r="E626">
        <f t="shared" si="76"/>
        <v>-0.99992056456353406</v>
      </c>
      <c r="F626">
        <f t="shared" si="82"/>
        <v>0.9999602814929871</v>
      </c>
      <c r="G626">
        <f t="shared" si="77"/>
        <v>226.39108716702304</v>
      </c>
      <c r="H626">
        <f t="shared" si="79"/>
        <v>1.0294105947417904</v>
      </c>
    </row>
    <row r="627" spans="1:8" x14ac:dyDescent="0.3">
      <c r="A627">
        <f t="shared" si="78"/>
        <v>6.6099999999999035</v>
      </c>
      <c r="B627">
        <f t="shared" si="75"/>
        <v>20</v>
      </c>
      <c r="C627">
        <f t="shared" si="80"/>
        <v>-20</v>
      </c>
      <c r="D627">
        <f t="shared" si="81"/>
        <v>0</v>
      </c>
      <c r="E627">
        <f t="shared" si="76"/>
        <v>-0.99992080473100498</v>
      </c>
      <c r="F627">
        <f t="shared" si="82"/>
        <v>0.99996040158148514</v>
      </c>
      <c r="G627">
        <f t="shared" si="77"/>
        <v>226.73110065141969</v>
      </c>
      <c r="H627">
        <f t="shared" si="79"/>
        <v>1.0294105982818436</v>
      </c>
    </row>
    <row r="628" spans="1:8" x14ac:dyDescent="0.3">
      <c r="A628">
        <f t="shared" si="78"/>
        <v>6.6199999999999033</v>
      </c>
      <c r="B628">
        <f t="shared" si="75"/>
        <v>20</v>
      </c>
      <c r="C628">
        <f t="shared" si="80"/>
        <v>-20</v>
      </c>
      <c r="D628">
        <f t="shared" si="81"/>
        <v>0</v>
      </c>
      <c r="E628">
        <f t="shared" si="76"/>
        <v>-0.99992104381092584</v>
      </c>
      <c r="F628">
        <f t="shared" si="82"/>
        <v>0.99996052112617217</v>
      </c>
      <c r="G628">
        <f t="shared" si="77"/>
        <v>227.07111409507553</v>
      </c>
      <c r="H628">
        <f t="shared" si="79"/>
        <v>1.0294106018058566</v>
      </c>
    </row>
    <row r="629" spans="1:8" x14ac:dyDescent="0.3">
      <c r="A629">
        <f t="shared" si="78"/>
        <v>6.6299999999999031</v>
      </c>
      <c r="B629">
        <f t="shared" si="75"/>
        <v>20</v>
      </c>
      <c r="C629">
        <f t="shared" si="80"/>
        <v>-20</v>
      </c>
      <c r="D629">
        <f t="shared" si="81"/>
        <v>0</v>
      </c>
      <c r="E629">
        <f t="shared" si="76"/>
        <v>-0.99992128180985351</v>
      </c>
      <c r="F629">
        <f t="shared" si="82"/>
        <v>0.99996064013032704</v>
      </c>
      <c r="G629">
        <f t="shared" si="77"/>
        <v>227.41112749817503</v>
      </c>
      <c r="H629">
        <f t="shared" si="79"/>
        <v>1.0294106053139125</v>
      </c>
    </row>
    <row r="630" spans="1:8" x14ac:dyDescent="0.3">
      <c r="A630">
        <f t="shared" si="78"/>
        <v>6.6399999999999029</v>
      </c>
      <c r="B630">
        <f t="shared" si="75"/>
        <v>20</v>
      </c>
      <c r="C630">
        <f t="shared" si="80"/>
        <v>-20</v>
      </c>
      <c r="D630">
        <f t="shared" si="81"/>
        <v>0</v>
      </c>
      <c r="E630">
        <f t="shared" si="76"/>
        <v>-0.99992151873429447</v>
      </c>
      <c r="F630">
        <f t="shared" si="82"/>
        <v>0.99996075859720335</v>
      </c>
      <c r="G630">
        <f t="shared" si="77"/>
        <v>227.75114086090133</v>
      </c>
      <c r="H630">
        <f t="shared" si="79"/>
        <v>1.0294106088061297</v>
      </c>
    </row>
    <row r="631" spans="1:8" x14ac:dyDescent="0.3">
      <c r="A631">
        <f t="shared" si="78"/>
        <v>6.6499999999999027</v>
      </c>
      <c r="B631">
        <f t="shared" si="75"/>
        <v>20</v>
      </c>
      <c r="C631">
        <f t="shared" si="80"/>
        <v>-20</v>
      </c>
      <c r="D631">
        <f t="shared" si="81"/>
        <v>0</v>
      </c>
      <c r="E631">
        <f t="shared" si="76"/>
        <v>-0.99992175459070698</v>
      </c>
      <c r="F631">
        <f t="shared" si="82"/>
        <v>0.99996087653003052</v>
      </c>
      <c r="G631">
        <f t="shared" si="77"/>
        <v>228.09115418343657</v>
      </c>
      <c r="H631">
        <f t="shared" si="79"/>
        <v>1.0294106122825917</v>
      </c>
    </row>
    <row r="632" spans="1:8" x14ac:dyDescent="0.3">
      <c r="A632">
        <f t="shared" si="78"/>
        <v>6.6599999999999024</v>
      </c>
      <c r="B632">
        <f t="shared" si="75"/>
        <v>20</v>
      </c>
      <c r="C632">
        <f t="shared" si="80"/>
        <v>-20</v>
      </c>
      <c r="D632">
        <f t="shared" si="81"/>
        <v>0</v>
      </c>
      <c r="E632">
        <f t="shared" si="76"/>
        <v>-0.99992198938550125</v>
      </c>
      <c r="F632">
        <f t="shared" si="82"/>
        <v>0.99996099393201399</v>
      </c>
      <c r="G632">
        <f t="shared" si="77"/>
        <v>228.43116746596192</v>
      </c>
      <c r="H632">
        <f t="shared" si="79"/>
        <v>1.0294106157433844</v>
      </c>
    </row>
    <row r="633" spans="1:8" x14ac:dyDescent="0.3">
      <c r="A633">
        <f t="shared" si="78"/>
        <v>6.6699999999999022</v>
      </c>
      <c r="B633">
        <f t="shared" si="75"/>
        <v>20</v>
      </c>
      <c r="C633">
        <f t="shared" si="80"/>
        <v>-20</v>
      </c>
      <c r="D633">
        <f t="shared" si="81"/>
        <v>0</v>
      </c>
      <c r="E633">
        <f t="shared" si="76"/>
        <v>-0.99992222312503898</v>
      </c>
      <c r="F633">
        <f t="shared" si="82"/>
        <v>0.99996111080633476</v>
      </c>
      <c r="G633">
        <f t="shared" si="77"/>
        <v>228.77118070865725</v>
      </c>
      <c r="H633">
        <f t="shared" si="79"/>
        <v>1.0294106191886183</v>
      </c>
    </row>
    <row r="634" spans="1:8" x14ac:dyDescent="0.3">
      <c r="A634">
        <f t="shared" si="78"/>
        <v>6.679999999999902</v>
      </c>
      <c r="B634">
        <f t="shared" si="75"/>
        <v>20</v>
      </c>
      <c r="C634">
        <f t="shared" si="80"/>
        <v>-20</v>
      </c>
      <c r="D634">
        <f t="shared" si="81"/>
        <v>0</v>
      </c>
      <c r="E634">
        <f t="shared" si="76"/>
        <v>-0.99992245581563399</v>
      </c>
      <c r="F634">
        <f t="shared" si="82"/>
        <v>0.99996122715615032</v>
      </c>
      <c r="G634">
        <f t="shared" si="77"/>
        <v>229.11119391170149</v>
      </c>
      <c r="H634">
        <f t="shared" si="79"/>
        <v>1.0294106226183775</v>
      </c>
    </row>
    <row r="635" spans="1:8" x14ac:dyDescent="0.3">
      <c r="A635">
        <f t="shared" si="78"/>
        <v>6.6899999999999018</v>
      </c>
      <c r="B635">
        <f t="shared" si="75"/>
        <v>20</v>
      </c>
      <c r="C635">
        <f t="shared" si="80"/>
        <v>-20</v>
      </c>
      <c r="D635">
        <f t="shared" si="81"/>
        <v>0</v>
      </c>
      <c r="E635">
        <f t="shared" si="76"/>
        <v>-0.99992268746355317</v>
      </c>
      <c r="F635">
        <f t="shared" si="82"/>
        <v>0.99996134298459416</v>
      </c>
      <c r="G635">
        <f t="shared" si="77"/>
        <v>229.45120707527244</v>
      </c>
      <c r="H635">
        <f t="shared" si="79"/>
        <v>1.0294106260327573</v>
      </c>
    </row>
    <row r="636" spans="1:8" x14ac:dyDescent="0.3">
      <c r="A636">
        <f t="shared" si="78"/>
        <v>6.6999999999999016</v>
      </c>
      <c r="B636">
        <f t="shared" si="75"/>
        <v>20</v>
      </c>
      <c r="C636">
        <f t="shared" si="80"/>
        <v>-20</v>
      </c>
      <c r="D636">
        <f t="shared" si="81"/>
        <v>0</v>
      </c>
      <c r="E636">
        <f t="shared" si="76"/>
        <v>-0.99992291807501765</v>
      </c>
      <c r="F636">
        <f t="shared" si="82"/>
        <v>0.99996145829477734</v>
      </c>
      <c r="G636">
        <f t="shared" si="77"/>
        <v>229.79122019954693</v>
      </c>
      <c r="H636">
        <f t="shared" si="79"/>
        <v>1.0294106294318417</v>
      </c>
    </row>
    <row r="637" spans="1:8" x14ac:dyDescent="0.3">
      <c r="A637">
        <f t="shared" si="78"/>
        <v>6.7099999999999014</v>
      </c>
      <c r="B637">
        <f t="shared" si="75"/>
        <v>20</v>
      </c>
      <c r="C637">
        <f t="shared" si="80"/>
        <v>-20</v>
      </c>
      <c r="D637">
        <f t="shared" si="81"/>
        <v>0</v>
      </c>
      <c r="E637">
        <f t="shared" si="76"/>
        <v>-0.99992314765620083</v>
      </c>
      <c r="F637">
        <f t="shared" si="82"/>
        <v>0.99996157308978673</v>
      </c>
      <c r="G637">
        <f t="shared" si="77"/>
        <v>230.13123328470061</v>
      </c>
      <c r="H637">
        <f t="shared" si="79"/>
        <v>1.0294106328157335</v>
      </c>
    </row>
    <row r="638" spans="1:8" x14ac:dyDescent="0.3">
      <c r="A638">
        <f t="shared" si="78"/>
        <v>6.7199999999999012</v>
      </c>
      <c r="B638">
        <f t="shared" si="75"/>
        <v>20</v>
      </c>
      <c r="C638">
        <f t="shared" si="80"/>
        <v>-20</v>
      </c>
      <c r="D638">
        <f t="shared" si="81"/>
        <v>0</v>
      </c>
      <c r="E638">
        <f t="shared" si="76"/>
        <v>-0.99992337621323035</v>
      </c>
      <c r="F638">
        <f t="shared" si="82"/>
        <v>0.99996168737268643</v>
      </c>
      <c r="G638">
        <f t="shared" si="77"/>
        <v>230.47124633090803</v>
      </c>
      <c r="H638">
        <f t="shared" si="79"/>
        <v>1.029410636184529</v>
      </c>
    </row>
    <row r="639" spans="1:8" x14ac:dyDescent="0.3">
      <c r="A639">
        <f t="shared" si="78"/>
        <v>6.729999999999901</v>
      </c>
      <c r="B639">
        <f t="shared" si="75"/>
        <v>20</v>
      </c>
      <c r="C639">
        <f t="shared" si="80"/>
        <v>-20</v>
      </c>
      <c r="D639">
        <f t="shared" si="81"/>
        <v>0</v>
      </c>
      <c r="E639">
        <f t="shared" si="76"/>
        <v>-0.99992360375218969</v>
      </c>
      <c r="F639">
        <f t="shared" si="82"/>
        <v>0.99996180114651867</v>
      </c>
      <c r="G639">
        <f t="shared" si="77"/>
        <v>230.81125933834301</v>
      </c>
      <c r="H639">
        <f t="shared" si="79"/>
        <v>1.0294106395382894</v>
      </c>
    </row>
    <row r="640" spans="1:8" x14ac:dyDescent="0.3">
      <c r="A640">
        <f t="shared" si="78"/>
        <v>6.7399999999999007</v>
      </c>
      <c r="B640">
        <f t="shared" si="75"/>
        <v>20</v>
      </c>
      <c r="C640">
        <f t="shared" si="80"/>
        <v>-20</v>
      </c>
      <c r="D640">
        <f t="shared" si="81"/>
        <v>0</v>
      </c>
      <c r="E640">
        <f t="shared" si="76"/>
        <v>-0.99992383027911536</v>
      </c>
      <c r="F640">
        <f t="shared" si="82"/>
        <v>0.99996191441430171</v>
      </c>
      <c r="G640">
        <f t="shared" si="77"/>
        <v>231.15127230717798</v>
      </c>
      <c r="H640">
        <f t="shared" si="79"/>
        <v>1.0294106428771352</v>
      </c>
    </row>
    <row r="641" spans="1:8" x14ac:dyDescent="0.3">
      <c r="A641">
        <f t="shared" si="78"/>
        <v>6.7499999999999005</v>
      </c>
      <c r="B641">
        <f t="shared" si="75"/>
        <v>20</v>
      </c>
      <c r="C641">
        <f t="shared" si="80"/>
        <v>-20</v>
      </c>
      <c r="D641">
        <f t="shared" si="81"/>
        <v>0</v>
      </c>
      <c r="E641">
        <f t="shared" si="76"/>
        <v>-0.99992405580000099</v>
      </c>
      <c r="F641">
        <f t="shared" si="82"/>
        <v>0.99996202717903293</v>
      </c>
      <c r="G641">
        <f t="shared" si="77"/>
        <v>231.49128523758469</v>
      </c>
      <c r="H641">
        <f t="shared" si="79"/>
        <v>1.0294106462011254</v>
      </c>
    </row>
    <row r="642" spans="1:8" x14ac:dyDescent="0.3">
      <c r="A642">
        <f t="shared" si="78"/>
        <v>6.7599999999999003</v>
      </c>
      <c r="B642">
        <f t="shared" si="75"/>
        <v>20</v>
      </c>
      <c r="C642">
        <f t="shared" si="80"/>
        <v>-20</v>
      </c>
      <c r="D642">
        <f t="shared" si="81"/>
        <v>0</v>
      </c>
      <c r="E642">
        <f t="shared" si="76"/>
        <v>-0.99992428032079461</v>
      </c>
      <c r="F642">
        <f t="shared" si="82"/>
        <v>0.99996213944368639</v>
      </c>
      <c r="G642">
        <f t="shared" si="77"/>
        <v>231.83129812973348</v>
      </c>
      <c r="H642">
        <f t="shared" si="79"/>
        <v>1.029410649510383</v>
      </c>
    </row>
    <row r="643" spans="1:8" x14ac:dyDescent="0.3">
      <c r="A643">
        <f t="shared" si="78"/>
        <v>6.7699999999999001</v>
      </c>
      <c r="B643">
        <f t="shared" si="75"/>
        <v>20</v>
      </c>
      <c r="C643">
        <f t="shared" si="80"/>
        <v>-20</v>
      </c>
      <c r="D643">
        <f t="shared" si="81"/>
        <v>0</v>
      </c>
      <c r="E643">
        <f t="shared" si="76"/>
        <v>-0.99992450384740095</v>
      </c>
      <c r="F643">
        <f t="shared" si="82"/>
        <v>0.99996225121121496</v>
      </c>
      <c r="G643">
        <f t="shared" si="77"/>
        <v>232.17131098379406</v>
      </c>
      <c r="H643">
        <f t="shared" si="79"/>
        <v>1.029410652804962</v>
      </c>
    </row>
    <row r="644" spans="1:8" x14ac:dyDescent="0.3">
      <c r="A644">
        <f t="shared" si="78"/>
        <v>6.7799999999998999</v>
      </c>
      <c r="B644">
        <f t="shared" si="75"/>
        <v>20</v>
      </c>
      <c r="C644">
        <f t="shared" si="80"/>
        <v>-20</v>
      </c>
      <c r="D644">
        <f t="shared" si="81"/>
        <v>0</v>
      </c>
      <c r="E644">
        <f t="shared" si="76"/>
        <v>-0.9999247263856812</v>
      </c>
      <c r="F644">
        <f t="shared" si="82"/>
        <v>0.99996236248454928</v>
      </c>
      <c r="G644">
        <f t="shared" si="77"/>
        <v>232.51132379993493</v>
      </c>
      <c r="H644">
        <f t="shared" si="79"/>
        <v>1.0294106560849656</v>
      </c>
    </row>
    <row r="645" spans="1:8" x14ac:dyDescent="0.3">
      <c r="A645">
        <f t="shared" si="78"/>
        <v>6.7899999999998997</v>
      </c>
      <c r="B645">
        <f t="shared" si="75"/>
        <v>20</v>
      </c>
      <c r="C645">
        <f t="shared" si="80"/>
        <v>-20</v>
      </c>
      <c r="D645">
        <f t="shared" si="81"/>
        <v>0</v>
      </c>
      <c r="E645">
        <f t="shared" si="76"/>
        <v>-0.99992494794145304</v>
      </c>
      <c r="F645">
        <f t="shared" si="82"/>
        <v>0.99996247326659871</v>
      </c>
      <c r="G645">
        <f t="shared" si="77"/>
        <v>232.85133657832358</v>
      </c>
      <c r="H645">
        <f t="shared" si="79"/>
        <v>1.0294106593504824</v>
      </c>
    </row>
    <row r="646" spans="1:8" x14ac:dyDescent="0.3">
      <c r="A646">
        <f t="shared" si="78"/>
        <v>6.7999999999998995</v>
      </c>
      <c r="B646">
        <f t="shared" si="75"/>
        <v>20</v>
      </c>
      <c r="C646">
        <f t="shared" si="80"/>
        <v>-20</v>
      </c>
      <c r="D646">
        <f t="shared" si="81"/>
        <v>0</v>
      </c>
      <c r="E646">
        <f t="shared" si="76"/>
        <v>-0.99992516852049174</v>
      </c>
      <c r="F646">
        <f t="shared" si="82"/>
        <v>0.99996258356025092</v>
      </c>
      <c r="G646">
        <f t="shared" si="77"/>
        <v>233.19134931912657</v>
      </c>
      <c r="H646">
        <f t="shared" si="79"/>
        <v>1.0294106626015935</v>
      </c>
    </row>
    <row r="647" spans="1:8" x14ac:dyDescent="0.3">
      <c r="A647">
        <f t="shared" si="78"/>
        <v>6.8099999999998992</v>
      </c>
      <c r="B647">
        <f t="shared" si="75"/>
        <v>20</v>
      </c>
      <c r="C647">
        <f t="shared" si="80"/>
        <v>-20</v>
      </c>
      <c r="D647">
        <f t="shared" si="81"/>
        <v>0</v>
      </c>
      <c r="E647">
        <f t="shared" si="76"/>
        <v>-0.99992538812853049</v>
      </c>
      <c r="F647">
        <f t="shared" si="82"/>
        <v>0.99996269336837285</v>
      </c>
      <c r="G647">
        <f t="shared" si="77"/>
        <v>233.53136202250963</v>
      </c>
      <c r="H647">
        <f t="shared" si="79"/>
        <v>1.0294106658383699</v>
      </c>
    </row>
    <row r="648" spans="1:8" x14ac:dyDescent="0.3">
      <c r="A648">
        <f t="shared" si="78"/>
        <v>6.819999999999899</v>
      </c>
      <c r="B648">
        <f t="shared" si="75"/>
        <v>20</v>
      </c>
      <c r="C648">
        <f t="shared" si="80"/>
        <v>-20</v>
      </c>
      <c r="D648">
        <f t="shared" si="81"/>
        <v>0</v>
      </c>
      <c r="E648">
        <f t="shared" si="76"/>
        <v>-0.99992560677125975</v>
      </c>
      <c r="F648">
        <f t="shared" si="82"/>
        <v>0.9999628026938101</v>
      </c>
      <c r="G648">
        <f t="shared" si="77"/>
        <v>233.87137468863725</v>
      </c>
      <c r="H648">
        <f t="shared" si="79"/>
        <v>1.0294106690609177</v>
      </c>
    </row>
    <row r="649" spans="1:8" x14ac:dyDescent="0.3">
      <c r="A649">
        <f t="shared" si="78"/>
        <v>6.8299999999998988</v>
      </c>
      <c r="B649">
        <f t="shared" si="75"/>
        <v>20</v>
      </c>
      <c r="C649">
        <f t="shared" si="80"/>
        <v>-20</v>
      </c>
      <c r="D649">
        <f t="shared" si="81"/>
        <v>0</v>
      </c>
      <c r="E649">
        <f t="shared" si="76"/>
        <v>-0.99992582445432898</v>
      </c>
      <c r="F649">
        <f t="shared" si="82"/>
        <v>0.99996291153938754</v>
      </c>
      <c r="G649">
        <f t="shared" si="77"/>
        <v>234.21138731767314</v>
      </c>
      <c r="H649">
        <f t="shared" si="79"/>
        <v>1.0294106722693057</v>
      </c>
    </row>
    <row r="650" spans="1:8" x14ac:dyDescent="0.3">
      <c r="A650">
        <f t="shared" si="78"/>
        <v>6.8399999999998986</v>
      </c>
      <c r="B650">
        <f t="shared" si="75"/>
        <v>20</v>
      </c>
      <c r="C650">
        <f t="shared" si="80"/>
        <v>-20</v>
      </c>
      <c r="D650">
        <f t="shared" si="81"/>
        <v>0</v>
      </c>
      <c r="E650">
        <f t="shared" si="76"/>
        <v>-0.99992604118334583</v>
      </c>
      <c r="F650">
        <f t="shared" si="82"/>
        <v>0.99996301990790926</v>
      </c>
      <c r="G650">
        <f t="shared" si="77"/>
        <v>234.55139990977992</v>
      </c>
      <c r="H650">
        <f t="shared" si="79"/>
        <v>1.0294106754636296</v>
      </c>
    </row>
    <row r="651" spans="1:8" x14ac:dyDescent="0.3">
      <c r="A651">
        <f t="shared" si="78"/>
        <v>6.8499999999998984</v>
      </c>
      <c r="B651">
        <f t="shared" si="75"/>
        <v>20</v>
      </c>
      <c r="C651">
        <f t="shared" si="80"/>
        <v>-20</v>
      </c>
      <c r="D651">
        <f t="shared" si="81"/>
        <v>0</v>
      </c>
      <c r="E651">
        <f t="shared" si="76"/>
        <v>-0.99992625696387749</v>
      </c>
      <c r="F651">
        <f t="shared" si="82"/>
        <v>0.99996312780215924</v>
      </c>
      <c r="G651">
        <f t="shared" si="77"/>
        <v>234.89141246511946</v>
      </c>
      <c r="H651">
        <f t="shared" si="79"/>
        <v>1.0294106786439507</v>
      </c>
    </row>
    <row r="652" spans="1:8" x14ac:dyDescent="0.3">
      <c r="A652">
        <f t="shared" si="78"/>
        <v>6.8599999999998982</v>
      </c>
      <c r="B652">
        <f t="shared" si="75"/>
        <v>20</v>
      </c>
      <c r="C652">
        <f t="shared" si="80"/>
        <v>-20</v>
      </c>
      <c r="D652">
        <f t="shared" si="81"/>
        <v>0</v>
      </c>
      <c r="E652">
        <f t="shared" si="76"/>
        <v>-0.99992647180145056</v>
      </c>
      <c r="F652">
        <f t="shared" si="82"/>
        <v>0.99996323522490094</v>
      </c>
      <c r="G652">
        <f t="shared" si="77"/>
        <v>235.23142498385246</v>
      </c>
      <c r="H652">
        <f t="shared" si="79"/>
        <v>1.0294106818103728</v>
      </c>
    </row>
    <row r="653" spans="1:8" x14ac:dyDescent="0.3">
      <c r="A653">
        <f t="shared" si="78"/>
        <v>6.869999999999898</v>
      </c>
      <c r="B653">
        <f t="shared" si="75"/>
        <v>20</v>
      </c>
      <c r="C653">
        <f t="shared" si="80"/>
        <v>-20</v>
      </c>
      <c r="D653">
        <f t="shared" si="81"/>
        <v>0</v>
      </c>
      <c r="E653">
        <f t="shared" si="76"/>
        <v>-0.9999266857015513</v>
      </c>
      <c r="F653">
        <f t="shared" si="82"/>
        <v>0.99996334217887772</v>
      </c>
      <c r="G653">
        <f t="shared" si="77"/>
        <v>235.57143746613878</v>
      </c>
      <c r="H653">
        <f t="shared" si="79"/>
        <v>1.0294106849629689</v>
      </c>
    </row>
    <row r="654" spans="1:8" x14ac:dyDescent="0.3">
      <c r="A654">
        <f t="shared" si="78"/>
        <v>6.8799999999998978</v>
      </c>
      <c r="B654">
        <f t="shared" si="75"/>
        <v>20</v>
      </c>
      <c r="C654">
        <f t="shared" si="80"/>
        <v>-20</v>
      </c>
      <c r="D654">
        <f t="shared" si="81"/>
        <v>0</v>
      </c>
      <c r="E654">
        <f t="shared" si="76"/>
        <v>-0.99992689866962581</v>
      </c>
      <c r="F654">
        <f t="shared" si="82"/>
        <v>0.99996344866681297</v>
      </c>
      <c r="G654">
        <f t="shared" si="77"/>
        <v>235.91144991213741</v>
      </c>
      <c r="H654">
        <f t="shared" si="79"/>
        <v>1.029410688101811</v>
      </c>
    </row>
    <row r="655" spans="1:8" x14ac:dyDescent="0.3">
      <c r="A655">
        <f t="shared" si="78"/>
        <v>6.8899999999998975</v>
      </c>
      <c r="B655">
        <f t="shared" si="75"/>
        <v>20</v>
      </c>
      <c r="C655">
        <f t="shared" si="80"/>
        <v>-20</v>
      </c>
      <c r="D655">
        <f t="shared" si="81"/>
        <v>0</v>
      </c>
      <c r="E655">
        <f t="shared" si="76"/>
        <v>-0.99992711071108187</v>
      </c>
      <c r="F655">
        <f t="shared" si="82"/>
        <v>0.99996355469141063</v>
      </c>
      <c r="G655">
        <f t="shared" si="77"/>
        <v>236.2514623220064</v>
      </c>
      <c r="H655">
        <f t="shared" si="79"/>
        <v>1.0294106912269845</v>
      </c>
    </row>
    <row r="656" spans="1:8" x14ac:dyDescent="0.3">
      <c r="A656">
        <f t="shared" si="78"/>
        <v>6.8999999999998973</v>
      </c>
      <c r="B656">
        <f t="shared" si="75"/>
        <v>20</v>
      </c>
      <c r="C656">
        <f t="shared" si="80"/>
        <v>-20</v>
      </c>
      <c r="D656">
        <f t="shared" si="81"/>
        <v>0</v>
      </c>
      <c r="E656">
        <f t="shared" si="76"/>
        <v>-0.99992732183128652</v>
      </c>
      <c r="F656">
        <f t="shared" si="82"/>
        <v>0.99996366025535477</v>
      </c>
      <c r="G656">
        <f t="shared" si="77"/>
        <v>236.59147469590272</v>
      </c>
      <c r="H656">
        <f t="shared" si="79"/>
        <v>1.0294106943385808</v>
      </c>
    </row>
    <row r="657" spans="1:8" x14ac:dyDescent="0.3">
      <c r="A657">
        <f t="shared" si="78"/>
        <v>6.9099999999998971</v>
      </c>
      <c r="B657">
        <f t="shared" ref="B657:B720" si="83">$B$6+$D$6*A657*COS($E$6/180*PI())-$D$8*A657*COS($E$8/180*PI())-$B$7</f>
        <v>20</v>
      </c>
      <c r="C657">
        <f t="shared" si="80"/>
        <v>-20</v>
      </c>
      <c r="D657">
        <f t="shared" si="81"/>
        <v>0</v>
      </c>
      <c r="E657">
        <f t="shared" ref="E657:E720" si="84">(POWER(B657*TAN($E$7/180*PI())-C657,2)-$D$9*$D$9*A657*A657)/$D$9/$D$9/A657/A657/(TAN($E$7/180*PI())*TAN($E$7/180*PI())+1)</f>
        <v>-0.99992753203556894</v>
      </c>
      <c r="F657">
        <f t="shared" si="82"/>
        <v>0.99996376536130993</v>
      </c>
      <c r="G657">
        <f t="shared" ref="G657:G720" si="85">($D$9*A657*F657+B657)/$D$7/COS($E$7/180*PI())</f>
        <v>236.93148703398265</v>
      </c>
      <c r="H657">
        <f t="shared" si="79"/>
        <v>1.0294106974366588</v>
      </c>
    </row>
    <row r="658" spans="1:8" x14ac:dyDescent="0.3">
      <c r="A658">
        <f t="shared" ref="A658:A721" si="86">A657+$B$13</f>
        <v>6.9199999999998969</v>
      </c>
      <c r="B658">
        <f t="shared" si="83"/>
        <v>20</v>
      </c>
      <c r="C658">
        <f t="shared" si="80"/>
        <v>-20</v>
      </c>
      <c r="D658">
        <f t="shared" si="81"/>
        <v>0</v>
      </c>
      <c r="E658">
        <f t="shared" si="84"/>
        <v>-0.99992774132921969</v>
      </c>
      <c r="F658">
        <f t="shared" si="82"/>
        <v>0.99996387001192177</v>
      </c>
      <c r="G658">
        <f t="shared" si="85"/>
        <v>237.27149933640149</v>
      </c>
      <c r="H658">
        <f t="shared" ref="H658:H721" si="87">(A658-A657)/(G658-G657)+1</f>
        <v>1.0294107005213045</v>
      </c>
    </row>
    <row r="659" spans="1:8" x14ac:dyDescent="0.3">
      <c r="A659">
        <f t="shared" si="86"/>
        <v>6.9299999999998967</v>
      </c>
      <c r="B659">
        <f t="shared" si="83"/>
        <v>20</v>
      </c>
      <c r="C659">
        <f t="shared" si="80"/>
        <v>-20</v>
      </c>
      <c r="D659">
        <f t="shared" si="81"/>
        <v>0</v>
      </c>
      <c r="E659">
        <f t="shared" si="84"/>
        <v>-0.9999279497174911</v>
      </c>
      <c r="F659">
        <f t="shared" si="82"/>
        <v>0.99996397420981675</v>
      </c>
      <c r="G659">
        <f t="shared" si="85"/>
        <v>237.61151160331352</v>
      </c>
      <c r="H659">
        <f t="shared" si="87"/>
        <v>1.0294107035926063</v>
      </c>
    </row>
    <row r="660" spans="1:8" x14ac:dyDescent="0.3">
      <c r="A660">
        <f t="shared" si="86"/>
        <v>6.9399999999998965</v>
      </c>
      <c r="B660">
        <f t="shared" si="83"/>
        <v>20</v>
      </c>
      <c r="C660">
        <f t="shared" si="80"/>
        <v>-20</v>
      </c>
      <c r="D660">
        <f t="shared" si="81"/>
        <v>0</v>
      </c>
      <c r="E660">
        <f t="shared" si="84"/>
        <v>-0.99992815720559802</v>
      </c>
      <c r="F660">
        <f t="shared" si="82"/>
        <v>0.99996407795760245</v>
      </c>
      <c r="G660">
        <f t="shared" si="85"/>
        <v>237.95152383487235</v>
      </c>
      <c r="H660">
        <f t="shared" si="87"/>
        <v>1.0294107066506211</v>
      </c>
    </row>
    <row r="661" spans="1:8" x14ac:dyDescent="0.3">
      <c r="A661">
        <f t="shared" si="86"/>
        <v>6.9499999999998963</v>
      </c>
      <c r="B661">
        <f t="shared" si="83"/>
        <v>20</v>
      </c>
      <c r="C661">
        <f t="shared" si="80"/>
        <v>-20</v>
      </c>
      <c r="D661">
        <f t="shared" si="81"/>
        <v>0</v>
      </c>
      <c r="E661">
        <f t="shared" si="84"/>
        <v>-0.9999283637987173</v>
      </c>
      <c r="F661">
        <f t="shared" si="82"/>
        <v>0.99996418125786746</v>
      </c>
      <c r="G661">
        <f t="shared" si="85"/>
        <v>238.29153603123055</v>
      </c>
      <c r="H661">
        <f t="shared" si="87"/>
        <v>1.0294107096954392</v>
      </c>
    </row>
    <row r="662" spans="1:8" x14ac:dyDescent="0.3">
      <c r="A662">
        <f t="shared" si="86"/>
        <v>6.959999999999896</v>
      </c>
      <c r="B662">
        <f t="shared" si="83"/>
        <v>20</v>
      </c>
      <c r="C662">
        <f t="shared" si="80"/>
        <v>-20</v>
      </c>
      <c r="D662">
        <f t="shared" si="81"/>
        <v>0</v>
      </c>
      <c r="E662">
        <f t="shared" si="84"/>
        <v>-0.99992856950198894</v>
      </c>
      <c r="F662">
        <f t="shared" si="82"/>
        <v>0.99996428411318217</v>
      </c>
      <c r="G662">
        <f t="shared" si="85"/>
        <v>238.63154819253992</v>
      </c>
      <c r="H662">
        <f t="shared" si="87"/>
        <v>1.0294107127271277</v>
      </c>
    </row>
    <row r="663" spans="1:8" x14ac:dyDescent="0.3">
      <c r="A663">
        <f t="shared" si="86"/>
        <v>6.9699999999998958</v>
      </c>
      <c r="B663">
        <f t="shared" si="83"/>
        <v>20</v>
      </c>
      <c r="C663">
        <f t="shared" si="80"/>
        <v>-20</v>
      </c>
      <c r="D663">
        <f t="shared" si="81"/>
        <v>0</v>
      </c>
      <c r="E663">
        <f t="shared" si="84"/>
        <v>-0.99992877432051586</v>
      </c>
      <c r="F663">
        <f t="shared" si="82"/>
        <v>0.9999643865260982</v>
      </c>
      <c r="G663">
        <f t="shared" si="85"/>
        <v>238.97156031895125</v>
      </c>
      <c r="H663">
        <f t="shared" si="87"/>
        <v>1.0294107157457746</v>
      </c>
    </row>
    <row r="664" spans="1:8" x14ac:dyDescent="0.3">
      <c r="A664">
        <f t="shared" si="86"/>
        <v>6.9799999999998956</v>
      </c>
      <c r="B664">
        <f t="shared" si="83"/>
        <v>20</v>
      </c>
      <c r="C664">
        <f t="shared" si="80"/>
        <v>-20</v>
      </c>
      <c r="D664">
        <f t="shared" si="81"/>
        <v>0</v>
      </c>
      <c r="E664">
        <f t="shared" si="84"/>
        <v>-0.99992897825936444</v>
      </c>
      <c r="F664">
        <f t="shared" si="82"/>
        <v>0.99996448849914887</v>
      </c>
      <c r="G664">
        <f t="shared" si="85"/>
        <v>239.31157241061447</v>
      </c>
      <c r="H664">
        <f t="shared" si="87"/>
        <v>1.0294107187514512</v>
      </c>
    </row>
    <row r="665" spans="1:8" x14ac:dyDescent="0.3">
      <c r="A665">
        <f t="shared" si="86"/>
        <v>6.9899999999998954</v>
      </c>
      <c r="B665">
        <f t="shared" si="83"/>
        <v>20</v>
      </c>
      <c r="C665">
        <f t="shared" si="80"/>
        <v>-20</v>
      </c>
      <c r="D665">
        <f t="shared" si="81"/>
        <v>0</v>
      </c>
      <c r="E665">
        <f t="shared" si="84"/>
        <v>-0.99992918132356556</v>
      </c>
      <c r="F665">
        <f t="shared" si="82"/>
        <v>0.99996459003484994</v>
      </c>
      <c r="G665">
        <f t="shared" si="85"/>
        <v>239.65158446767887</v>
      </c>
      <c r="H665">
        <f t="shared" si="87"/>
        <v>1.0294107217442168</v>
      </c>
    </row>
    <row r="666" spans="1:8" x14ac:dyDescent="0.3">
      <c r="A666">
        <f t="shared" si="86"/>
        <v>6.9999999999998952</v>
      </c>
      <c r="B666">
        <f t="shared" si="83"/>
        <v>20</v>
      </c>
      <c r="C666">
        <f t="shared" si="80"/>
        <v>-20</v>
      </c>
      <c r="D666">
        <f t="shared" si="81"/>
        <v>0</v>
      </c>
      <c r="E666">
        <f t="shared" si="84"/>
        <v>-0.99992938351811322</v>
      </c>
      <c r="F666">
        <f t="shared" si="82"/>
        <v>0.99996469113569864</v>
      </c>
      <c r="G666">
        <f t="shared" si="85"/>
        <v>239.99159649029275</v>
      </c>
      <c r="H666">
        <f t="shared" si="87"/>
        <v>1.0294107247241546</v>
      </c>
    </row>
    <row r="667" spans="1:8" x14ac:dyDescent="0.3">
      <c r="A667">
        <f t="shared" si="86"/>
        <v>7.009999999999895</v>
      </c>
      <c r="B667">
        <f t="shared" si="83"/>
        <v>20</v>
      </c>
      <c r="C667">
        <f t="shared" si="80"/>
        <v>-20</v>
      </c>
      <c r="D667">
        <f t="shared" si="81"/>
        <v>0</v>
      </c>
      <c r="E667">
        <f t="shared" si="84"/>
        <v>-0.99992958484796635</v>
      </c>
      <c r="F667">
        <f t="shared" si="82"/>
        <v>0.99996479180417464</v>
      </c>
      <c r="G667">
        <f t="shared" si="85"/>
        <v>240.33160847860341</v>
      </c>
      <c r="H667">
        <f t="shared" si="87"/>
        <v>1.0294107276913511</v>
      </c>
    </row>
    <row r="668" spans="1:8" x14ac:dyDescent="0.3">
      <c r="A668">
        <f t="shared" si="86"/>
        <v>7.0199999999998948</v>
      </c>
      <c r="B668">
        <f t="shared" si="83"/>
        <v>20</v>
      </c>
      <c r="C668">
        <f t="shared" si="80"/>
        <v>-20</v>
      </c>
      <c r="D668">
        <f t="shared" si="81"/>
        <v>0</v>
      </c>
      <c r="E668">
        <f t="shared" si="84"/>
        <v>-0.99992978531804821</v>
      </c>
      <c r="F668">
        <f t="shared" si="82"/>
        <v>0.99996489204273975</v>
      </c>
      <c r="G668">
        <f t="shared" si="85"/>
        <v>240.67162043275752</v>
      </c>
      <c r="H668">
        <f t="shared" si="87"/>
        <v>1.0294107306458624</v>
      </c>
    </row>
    <row r="669" spans="1:8" x14ac:dyDescent="0.3">
      <c r="A669">
        <f t="shared" si="86"/>
        <v>7.0299999999998946</v>
      </c>
      <c r="B669">
        <f t="shared" si="83"/>
        <v>20</v>
      </c>
      <c r="C669">
        <f t="shared" si="80"/>
        <v>-20</v>
      </c>
      <c r="D669">
        <f t="shared" si="81"/>
        <v>0</v>
      </c>
      <c r="E669">
        <f t="shared" si="84"/>
        <v>-0.99992998493324758</v>
      </c>
      <c r="F669">
        <f t="shared" si="82"/>
        <v>0.99996499185383869</v>
      </c>
      <c r="G669">
        <f t="shared" si="85"/>
        <v>241.01163235290096</v>
      </c>
      <c r="H669">
        <f t="shared" si="87"/>
        <v>1.0294107335877551</v>
      </c>
    </row>
    <row r="670" spans="1:8" x14ac:dyDescent="0.3">
      <c r="A670">
        <f t="shared" si="86"/>
        <v>7.0399999999998943</v>
      </c>
      <c r="B670">
        <f t="shared" si="83"/>
        <v>20</v>
      </c>
      <c r="C670">
        <f t="shared" si="80"/>
        <v>-20</v>
      </c>
      <c r="D670">
        <f t="shared" si="81"/>
        <v>0</v>
      </c>
      <c r="E670">
        <f t="shared" si="84"/>
        <v>-0.99993018369841857</v>
      </c>
      <c r="F670">
        <f t="shared" si="82"/>
        <v>0.99996509123989852</v>
      </c>
      <c r="G670">
        <f t="shared" si="85"/>
        <v>241.35164423917848</v>
      </c>
      <c r="H670">
        <f t="shared" si="87"/>
        <v>1.0294107365171277</v>
      </c>
    </row>
    <row r="671" spans="1:8" x14ac:dyDescent="0.3">
      <c r="A671">
        <f t="shared" si="86"/>
        <v>7.0499999999998941</v>
      </c>
      <c r="B671">
        <f t="shared" si="83"/>
        <v>20</v>
      </c>
      <c r="C671">
        <f t="shared" si="80"/>
        <v>-20</v>
      </c>
      <c r="D671">
        <f t="shared" si="81"/>
        <v>0</v>
      </c>
      <c r="E671">
        <f t="shared" si="84"/>
        <v>-0.99993038161838033</v>
      </c>
      <c r="F671">
        <f t="shared" si="82"/>
        <v>0.99996519020332919</v>
      </c>
      <c r="G671">
        <f t="shared" si="85"/>
        <v>241.69165609173442</v>
      </c>
      <c r="H671">
        <f t="shared" si="87"/>
        <v>1.0294107394340166</v>
      </c>
    </row>
    <row r="672" spans="1:8" x14ac:dyDescent="0.3">
      <c r="A672">
        <f t="shared" si="86"/>
        <v>7.0599999999998939</v>
      </c>
      <c r="B672">
        <f t="shared" si="83"/>
        <v>20</v>
      </c>
      <c r="C672">
        <f t="shared" si="80"/>
        <v>-20</v>
      </c>
      <c r="D672">
        <f t="shared" si="81"/>
        <v>0</v>
      </c>
      <c r="E672">
        <f t="shared" si="84"/>
        <v>-0.99993057869791802</v>
      </c>
      <c r="F672">
        <f t="shared" si="82"/>
        <v>0.99996528874652346</v>
      </c>
      <c r="G672">
        <f t="shared" si="85"/>
        <v>242.03166791071186</v>
      </c>
      <c r="H672">
        <f t="shared" si="87"/>
        <v>1.0294107423385279</v>
      </c>
    </row>
    <row r="673" spans="1:8" x14ac:dyDescent="0.3">
      <c r="A673">
        <f t="shared" si="86"/>
        <v>7.0699999999998937</v>
      </c>
      <c r="B673">
        <f t="shared" si="83"/>
        <v>20</v>
      </c>
      <c r="C673">
        <f t="shared" si="80"/>
        <v>-20</v>
      </c>
      <c r="D673">
        <f t="shared" si="81"/>
        <v>0</v>
      </c>
      <c r="E673">
        <f t="shared" si="84"/>
        <v>-0.99993077494178328</v>
      </c>
      <c r="F673">
        <f t="shared" si="82"/>
        <v>0.99996538687185732</v>
      </c>
      <c r="G673">
        <f t="shared" si="85"/>
        <v>242.37167969625344</v>
      </c>
      <c r="H673">
        <f t="shared" si="87"/>
        <v>1.0294107452307031</v>
      </c>
    </row>
    <row r="674" spans="1:8" x14ac:dyDescent="0.3">
      <c r="A674">
        <f t="shared" si="86"/>
        <v>7.0799999999998935</v>
      </c>
      <c r="B674">
        <f t="shared" si="83"/>
        <v>20</v>
      </c>
      <c r="C674">
        <f t="shared" si="80"/>
        <v>-20</v>
      </c>
      <c r="D674">
        <f t="shared" si="81"/>
        <v>0</v>
      </c>
      <c r="E674">
        <f t="shared" si="84"/>
        <v>-0.99993097035469414</v>
      </c>
      <c r="F674">
        <f t="shared" si="82"/>
        <v>0.99996548458168999</v>
      </c>
      <c r="G674">
        <f t="shared" si="85"/>
        <v>242.71169144850083</v>
      </c>
      <c r="H674">
        <f t="shared" si="87"/>
        <v>1.0294107481106236</v>
      </c>
    </row>
    <row r="675" spans="1:8" x14ac:dyDescent="0.3">
      <c r="A675">
        <f t="shared" si="86"/>
        <v>7.0899999999998933</v>
      </c>
      <c r="B675">
        <f t="shared" si="83"/>
        <v>20</v>
      </c>
      <c r="C675">
        <f t="shared" si="80"/>
        <v>-20</v>
      </c>
      <c r="D675">
        <f t="shared" si="81"/>
        <v>0</v>
      </c>
      <c r="E675">
        <f t="shared" si="84"/>
        <v>-0.9999311649413356</v>
      </c>
      <c r="F675">
        <f t="shared" si="82"/>
        <v>0.99996558187836426</v>
      </c>
      <c r="G675">
        <f t="shared" si="85"/>
        <v>243.05170316759487</v>
      </c>
      <c r="H675">
        <f t="shared" si="87"/>
        <v>1.029410750978363</v>
      </c>
    </row>
    <row r="676" spans="1:8" x14ac:dyDescent="0.3">
      <c r="A676">
        <f t="shared" si="86"/>
        <v>7.0999999999998931</v>
      </c>
      <c r="B676">
        <f t="shared" si="83"/>
        <v>20</v>
      </c>
      <c r="C676">
        <f t="shared" si="80"/>
        <v>-20</v>
      </c>
      <c r="D676">
        <f t="shared" si="81"/>
        <v>0</v>
      </c>
      <c r="E676">
        <f t="shared" si="84"/>
        <v>-0.99993135870635896</v>
      </c>
      <c r="F676">
        <f t="shared" si="82"/>
        <v>0.99996567876420583</v>
      </c>
      <c r="G676">
        <f t="shared" si="85"/>
        <v>243.39171485367564</v>
      </c>
      <c r="H676">
        <f t="shared" si="87"/>
        <v>1.0294107538339852</v>
      </c>
    </row>
    <row r="677" spans="1:8" x14ac:dyDescent="0.3">
      <c r="A677">
        <f t="shared" si="86"/>
        <v>7.1099999999998929</v>
      </c>
      <c r="B677">
        <f t="shared" si="83"/>
        <v>20</v>
      </c>
      <c r="C677">
        <f t="shared" si="80"/>
        <v>-20</v>
      </c>
      <c r="D677">
        <f t="shared" si="81"/>
        <v>0</v>
      </c>
      <c r="E677">
        <f t="shared" si="84"/>
        <v>-0.99993155165438308</v>
      </c>
      <c r="F677">
        <f t="shared" si="82"/>
        <v>0.99996577524152452</v>
      </c>
      <c r="G677">
        <f t="shared" si="85"/>
        <v>243.73172650688252</v>
      </c>
      <c r="H677">
        <f t="shared" si="87"/>
        <v>1.0294107566775517</v>
      </c>
    </row>
    <row r="678" spans="1:8" x14ac:dyDescent="0.3">
      <c r="A678">
        <f t="shared" si="86"/>
        <v>7.1199999999998926</v>
      </c>
      <c r="B678">
        <f t="shared" si="83"/>
        <v>20</v>
      </c>
      <c r="C678">
        <f t="shared" si="80"/>
        <v>-20</v>
      </c>
      <c r="D678">
        <f t="shared" si="81"/>
        <v>0</v>
      </c>
      <c r="E678">
        <f t="shared" si="84"/>
        <v>-0.99993174378999539</v>
      </c>
      <c r="F678">
        <f t="shared" si="82"/>
        <v>0.99996587131261405</v>
      </c>
      <c r="G678">
        <f t="shared" si="85"/>
        <v>244.07173812735397</v>
      </c>
      <c r="H678">
        <f t="shared" si="87"/>
        <v>1.0294107595091435</v>
      </c>
    </row>
    <row r="679" spans="1:8" x14ac:dyDescent="0.3">
      <c r="A679">
        <f t="shared" si="86"/>
        <v>7.1299999999998924</v>
      </c>
      <c r="B679">
        <f t="shared" si="83"/>
        <v>20</v>
      </c>
      <c r="C679">
        <f t="shared" si="80"/>
        <v>-20</v>
      </c>
      <c r="D679">
        <f t="shared" si="81"/>
        <v>0</v>
      </c>
      <c r="E679">
        <f t="shared" si="84"/>
        <v>-0.99993193511774991</v>
      </c>
      <c r="F679">
        <f t="shared" si="82"/>
        <v>0.99996596697975171</v>
      </c>
      <c r="G679">
        <f t="shared" si="85"/>
        <v>244.41174971522773</v>
      </c>
      <c r="H679">
        <f t="shared" si="87"/>
        <v>1.0294107623288198</v>
      </c>
    </row>
    <row r="680" spans="1:8" x14ac:dyDescent="0.3">
      <c r="A680">
        <f t="shared" si="86"/>
        <v>7.1399999999998922</v>
      </c>
      <c r="B680">
        <f t="shared" si="83"/>
        <v>20</v>
      </c>
      <c r="C680">
        <f t="shared" ref="C680:C735" si="88">$C$6+$D$6*A680*SIN($E$6/180*PI())-$D$8*A680*SIN($E$8/180*PI())-$C$7</f>
        <v>-20</v>
      </c>
      <c r="D680">
        <f t="shared" ref="D680:D735" si="89">TAN($E$7/180*PI())*(B680*TAN($E$7/180*PI())-C680)/$D$9/A680/(TAN($E$7/180*PI())*TAN($E$7/180*PI())+1)</f>
        <v>0</v>
      </c>
      <c r="E680">
        <f t="shared" si="84"/>
        <v>-0.99993212564216949</v>
      </c>
      <c r="F680">
        <f t="shared" ref="F680:F735" si="90">-D680+SQRT(D680*D680-E680)</f>
        <v>0.99996606224519913</v>
      </c>
      <c r="G680">
        <f t="shared" si="85"/>
        <v>244.75176127064088</v>
      </c>
      <c r="H680">
        <f t="shared" si="87"/>
        <v>1.0294107651366393</v>
      </c>
    </row>
    <row r="681" spans="1:8" x14ac:dyDescent="0.3">
      <c r="A681">
        <f t="shared" si="86"/>
        <v>7.149999999999892</v>
      </c>
      <c r="B681">
        <f t="shared" si="83"/>
        <v>20</v>
      </c>
      <c r="C681">
        <f t="shared" si="88"/>
        <v>-20</v>
      </c>
      <c r="D681">
        <f t="shared" si="89"/>
        <v>0</v>
      </c>
      <c r="E681">
        <f t="shared" si="84"/>
        <v>-0.99993231536774496</v>
      </c>
      <c r="F681">
        <f t="shared" si="90"/>
        <v>0.99996615711120196</v>
      </c>
      <c r="G681">
        <f t="shared" si="85"/>
        <v>245.09177279372952</v>
      </c>
      <c r="H681">
        <f t="shared" si="87"/>
        <v>1.0294107679326885</v>
      </c>
    </row>
    <row r="682" spans="1:8" x14ac:dyDescent="0.3">
      <c r="A682">
        <f t="shared" si="86"/>
        <v>7.1599999999998918</v>
      </c>
      <c r="B682">
        <f t="shared" si="83"/>
        <v>20</v>
      </c>
      <c r="C682">
        <f t="shared" si="88"/>
        <v>-20</v>
      </c>
      <c r="D682">
        <f t="shared" si="89"/>
        <v>0</v>
      </c>
      <c r="E682">
        <f t="shared" si="84"/>
        <v>-0.99993250429893621</v>
      </c>
      <c r="F682">
        <f t="shared" si="90"/>
        <v>0.9999662515799902</v>
      </c>
      <c r="G682">
        <f t="shared" si="85"/>
        <v>245.43178428462915</v>
      </c>
      <c r="H682">
        <f t="shared" si="87"/>
        <v>1.0294107707170161</v>
      </c>
    </row>
    <row r="683" spans="1:8" x14ac:dyDescent="0.3">
      <c r="A683">
        <f t="shared" si="86"/>
        <v>7.1699999999998916</v>
      </c>
      <c r="B683">
        <f t="shared" si="83"/>
        <v>20</v>
      </c>
      <c r="C683">
        <f t="shared" si="88"/>
        <v>-20</v>
      </c>
      <c r="D683">
        <f t="shared" si="89"/>
        <v>0</v>
      </c>
      <c r="E683">
        <f t="shared" si="84"/>
        <v>-0.99993269244017169</v>
      </c>
      <c r="F683">
        <f t="shared" si="90"/>
        <v>0.99996634565377829</v>
      </c>
      <c r="G683">
        <f t="shared" si="85"/>
        <v>245.77179574347443</v>
      </c>
      <c r="H683">
        <f t="shared" si="87"/>
        <v>1.0294107734896962</v>
      </c>
    </row>
    <row r="684" spans="1:8" x14ac:dyDescent="0.3">
      <c r="A684">
        <f t="shared" si="86"/>
        <v>7.1799999999998914</v>
      </c>
      <c r="B684">
        <f t="shared" si="83"/>
        <v>20</v>
      </c>
      <c r="C684">
        <f t="shared" si="88"/>
        <v>-20</v>
      </c>
      <c r="D684">
        <f t="shared" si="89"/>
        <v>0</v>
      </c>
      <c r="E684">
        <f t="shared" si="84"/>
        <v>-0.99993287979584933</v>
      </c>
      <c r="F684">
        <f t="shared" si="90"/>
        <v>0.99996643933476559</v>
      </c>
      <c r="G684">
        <f t="shared" si="85"/>
        <v>246.11180717039929</v>
      </c>
      <c r="H684">
        <f t="shared" si="87"/>
        <v>1.0294107762507927</v>
      </c>
    </row>
    <row r="685" spans="1:8" x14ac:dyDescent="0.3">
      <c r="A685">
        <f t="shared" si="86"/>
        <v>7.1899999999998911</v>
      </c>
      <c r="B685">
        <f t="shared" si="83"/>
        <v>20</v>
      </c>
      <c r="C685">
        <f t="shared" si="88"/>
        <v>-20</v>
      </c>
      <c r="D685">
        <f t="shared" si="89"/>
        <v>0</v>
      </c>
      <c r="E685">
        <f t="shared" si="84"/>
        <v>-0.99993306637033641</v>
      </c>
      <c r="F685">
        <f t="shared" si="90"/>
        <v>0.99996653262513557</v>
      </c>
      <c r="G685">
        <f t="shared" si="85"/>
        <v>246.45181856553694</v>
      </c>
      <c r="H685">
        <f t="shared" si="87"/>
        <v>1.0294107790003666</v>
      </c>
    </row>
    <row r="686" spans="1:8" x14ac:dyDescent="0.3">
      <c r="A686">
        <f t="shared" si="86"/>
        <v>7.1999999999998909</v>
      </c>
      <c r="B686">
        <f t="shared" si="83"/>
        <v>20</v>
      </c>
      <c r="C686">
        <f t="shared" si="88"/>
        <v>-20</v>
      </c>
      <c r="D686">
        <f t="shared" si="89"/>
        <v>0</v>
      </c>
      <c r="E686">
        <f t="shared" si="84"/>
        <v>-0.99993325216796958</v>
      </c>
      <c r="F686">
        <f t="shared" si="90"/>
        <v>0.99996662552705706</v>
      </c>
      <c r="G686">
        <f t="shared" si="85"/>
        <v>246.79182992901983</v>
      </c>
      <c r="H686">
        <f t="shared" si="87"/>
        <v>1.0294107817384848</v>
      </c>
    </row>
    <row r="687" spans="1:8" x14ac:dyDescent="0.3">
      <c r="A687">
        <f t="shared" si="86"/>
        <v>7.2099999999998907</v>
      </c>
      <c r="B687">
        <f t="shared" si="83"/>
        <v>20</v>
      </c>
      <c r="C687">
        <f t="shared" si="88"/>
        <v>-20</v>
      </c>
      <c r="D687">
        <f t="shared" si="89"/>
        <v>0</v>
      </c>
      <c r="E687">
        <f t="shared" si="84"/>
        <v>-0.99993343719305594</v>
      </c>
      <c r="F687">
        <f t="shared" si="90"/>
        <v>0.99996671804268367</v>
      </c>
      <c r="G687">
        <f t="shared" si="85"/>
        <v>247.13184126097977</v>
      </c>
      <c r="H687">
        <f t="shared" si="87"/>
        <v>1.029410784465201</v>
      </c>
    </row>
    <row r="688" spans="1:8" x14ac:dyDescent="0.3">
      <c r="A688">
        <f t="shared" si="86"/>
        <v>7.2199999999998905</v>
      </c>
      <c r="B688">
        <f t="shared" si="83"/>
        <v>20</v>
      </c>
      <c r="C688">
        <f t="shared" si="88"/>
        <v>-20</v>
      </c>
      <c r="D688">
        <f t="shared" si="89"/>
        <v>0</v>
      </c>
      <c r="E688">
        <f t="shared" si="84"/>
        <v>-0.99993362144987263</v>
      </c>
      <c r="F688">
        <f t="shared" si="90"/>
        <v>0.99996681017415401</v>
      </c>
      <c r="G688">
        <f t="shared" si="85"/>
        <v>247.47185256154762</v>
      </c>
      <c r="H688">
        <f t="shared" si="87"/>
        <v>1.0294107871805991</v>
      </c>
    </row>
    <row r="689" spans="1:8" x14ac:dyDescent="0.3">
      <c r="A689">
        <f t="shared" si="86"/>
        <v>7.2299999999998903</v>
      </c>
      <c r="B689">
        <f t="shared" si="83"/>
        <v>20</v>
      </c>
      <c r="C689">
        <f t="shared" si="88"/>
        <v>-20</v>
      </c>
      <c r="D689">
        <f t="shared" si="89"/>
        <v>0</v>
      </c>
      <c r="E689">
        <f t="shared" si="84"/>
        <v>-0.99993380494266715</v>
      </c>
      <c r="F689">
        <f t="shared" si="90"/>
        <v>0.99996690192359228</v>
      </c>
      <c r="G689">
        <f t="shared" si="85"/>
        <v>247.8118638308537</v>
      </c>
      <c r="H689">
        <f t="shared" si="87"/>
        <v>1.0294107898847256</v>
      </c>
    </row>
    <row r="690" spans="1:8" x14ac:dyDescent="0.3">
      <c r="A690">
        <f t="shared" si="86"/>
        <v>7.2399999999998901</v>
      </c>
      <c r="B690">
        <f t="shared" si="83"/>
        <v>20</v>
      </c>
      <c r="C690">
        <f t="shared" si="88"/>
        <v>-20</v>
      </c>
      <c r="D690">
        <f t="shared" si="89"/>
        <v>0</v>
      </c>
      <c r="E690">
        <f t="shared" si="84"/>
        <v>-0.99993398767565755</v>
      </c>
      <c r="F690">
        <f t="shared" si="90"/>
        <v>0.99996699329310745</v>
      </c>
      <c r="G690">
        <f t="shared" si="85"/>
        <v>248.15187506902757</v>
      </c>
      <c r="H690">
        <f t="shared" si="87"/>
        <v>1.0294107925776443</v>
      </c>
    </row>
    <row r="691" spans="1:8" x14ac:dyDescent="0.3">
      <c r="A691">
        <f t="shared" si="86"/>
        <v>7.2499999999998899</v>
      </c>
      <c r="B691">
        <f t="shared" si="83"/>
        <v>20</v>
      </c>
      <c r="C691">
        <f t="shared" si="88"/>
        <v>-20</v>
      </c>
      <c r="D691">
        <f t="shared" si="89"/>
        <v>0</v>
      </c>
      <c r="E691">
        <f t="shared" si="84"/>
        <v>-0.99993416965303306</v>
      </c>
      <c r="F691">
        <f t="shared" si="90"/>
        <v>0.99996708428479442</v>
      </c>
      <c r="G691">
        <f t="shared" si="85"/>
        <v>248.4918862761981</v>
      </c>
      <c r="H691">
        <f t="shared" si="87"/>
        <v>1.0294107952594169</v>
      </c>
    </row>
    <row r="692" spans="1:8" x14ac:dyDescent="0.3">
      <c r="A692">
        <f t="shared" si="86"/>
        <v>7.2599999999998897</v>
      </c>
      <c r="B692">
        <f t="shared" si="83"/>
        <v>20</v>
      </c>
      <c r="C692">
        <f t="shared" si="88"/>
        <v>-20</v>
      </c>
      <c r="D692">
        <f t="shared" si="89"/>
        <v>0</v>
      </c>
      <c r="E692">
        <f t="shared" si="84"/>
        <v>-0.99993435087895366</v>
      </c>
      <c r="F692">
        <f t="shared" si="90"/>
        <v>0.99996717490073328</v>
      </c>
      <c r="G692">
        <f t="shared" si="85"/>
        <v>248.83189745249325</v>
      </c>
      <c r="H692">
        <f t="shared" si="87"/>
        <v>1.0294107979301221</v>
      </c>
    </row>
    <row r="693" spans="1:8" x14ac:dyDescent="0.3">
      <c r="A693">
        <f t="shared" si="86"/>
        <v>7.2699999999998894</v>
      </c>
      <c r="B693">
        <f t="shared" si="83"/>
        <v>20</v>
      </c>
      <c r="C693">
        <f t="shared" si="88"/>
        <v>-20</v>
      </c>
      <c r="D693">
        <f t="shared" si="89"/>
        <v>0</v>
      </c>
      <c r="E693">
        <f t="shared" si="84"/>
        <v>-0.9999345313575515</v>
      </c>
      <c r="F693">
        <f t="shared" si="90"/>
        <v>0.99996726514299028</v>
      </c>
      <c r="G693">
        <f t="shared" si="85"/>
        <v>249.1719085980406</v>
      </c>
      <c r="H693">
        <f t="shared" si="87"/>
        <v>1.0294108005897917</v>
      </c>
    </row>
    <row r="694" spans="1:8" x14ac:dyDescent="0.3">
      <c r="A694">
        <f t="shared" si="86"/>
        <v>7.2799999999998892</v>
      </c>
      <c r="B694">
        <f t="shared" si="83"/>
        <v>20</v>
      </c>
      <c r="C694">
        <f t="shared" si="88"/>
        <v>-20</v>
      </c>
      <c r="D694">
        <f t="shared" si="89"/>
        <v>0</v>
      </c>
      <c r="E694">
        <f t="shared" si="84"/>
        <v>-0.9999347110929302</v>
      </c>
      <c r="F694">
        <f t="shared" si="90"/>
        <v>0.99996735501361755</v>
      </c>
      <c r="G694">
        <f t="shared" si="85"/>
        <v>249.51191971296689</v>
      </c>
      <c r="H694">
        <f t="shared" si="87"/>
        <v>1.0294108032384994</v>
      </c>
    </row>
    <row r="695" spans="1:8" x14ac:dyDescent="0.3">
      <c r="A695">
        <f t="shared" si="86"/>
        <v>7.289999999999889</v>
      </c>
      <c r="B695">
        <f t="shared" si="83"/>
        <v>20</v>
      </c>
      <c r="C695">
        <f t="shared" si="88"/>
        <v>-20</v>
      </c>
      <c r="D695">
        <f t="shared" si="89"/>
        <v>0</v>
      </c>
      <c r="E695">
        <f t="shared" si="84"/>
        <v>-0.99993489008916403</v>
      </c>
      <c r="F695">
        <f t="shared" si="90"/>
        <v>0.99996744451465225</v>
      </c>
      <c r="G695">
        <f t="shared" si="85"/>
        <v>249.85193079739793</v>
      </c>
      <c r="H695">
        <f t="shared" si="87"/>
        <v>1.0294108058763241</v>
      </c>
    </row>
    <row r="696" spans="1:8" x14ac:dyDescent="0.3">
      <c r="A696">
        <f t="shared" si="86"/>
        <v>7.2999999999998888</v>
      </c>
      <c r="B696">
        <f t="shared" si="83"/>
        <v>20</v>
      </c>
      <c r="C696">
        <f t="shared" si="88"/>
        <v>-20</v>
      </c>
      <c r="D696">
        <f t="shared" si="89"/>
        <v>0</v>
      </c>
      <c r="E696">
        <f t="shared" si="84"/>
        <v>-0.9999350683503011</v>
      </c>
      <c r="F696">
        <f t="shared" si="90"/>
        <v>0.99996753364811852</v>
      </c>
      <c r="G696">
        <f t="shared" si="85"/>
        <v>250.19194185145926</v>
      </c>
      <c r="H696">
        <f t="shared" si="87"/>
        <v>1.0294108085032903</v>
      </c>
    </row>
    <row r="697" spans="1:8" x14ac:dyDescent="0.3">
      <c r="A697">
        <f t="shared" si="86"/>
        <v>7.3099999999998886</v>
      </c>
      <c r="B697">
        <f t="shared" si="83"/>
        <v>20</v>
      </c>
      <c r="C697">
        <f t="shared" si="88"/>
        <v>-20</v>
      </c>
      <c r="D697">
        <f t="shared" si="89"/>
        <v>0</v>
      </c>
      <c r="E697">
        <f t="shared" si="84"/>
        <v>-0.99993524588036065</v>
      </c>
      <c r="F697">
        <f t="shared" si="90"/>
        <v>0.99996762241602632</v>
      </c>
      <c r="G697">
        <f t="shared" si="85"/>
        <v>250.53195287527541</v>
      </c>
      <c r="H697">
        <f t="shared" si="87"/>
        <v>1.0294108111194862</v>
      </c>
    </row>
    <row r="698" spans="1:8" x14ac:dyDescent="0.3">
      <c r="A698">
        <f t="shared" si="86"/>
        <v>7.3199999999998884</v>
      </c>
      <c r="B698">
        <f t="shared" si="83"/>
        <v>20</v>
      </c>
      <c r="C698">
        <f t="shared" si="88"/>
        <v>-20</v>
      </c>
      <c r="D698">
        <f t="shared" si="89"/>
        <v>0</v>
      </c>
      <c r="E698">
        <f t="shared" si="84"/>
        <v>-0.99993542268333524</v>
      </c>
      <c r="F698">
        <f t="shared" si="90"/>
        <v>0.99996771082037206</v>
      </c>
      <c r="G698">
        <f t="shared" si="85"/>
        <v>250.8719638689704</v>
      </c>
      <c r="H698">
        <f t="shared" si="87"/>
        <v>1.0294108137249538</v>
      </c>
    </row>
    <row r="699" spans="1:8" x14ac:dyDescent="0.3">
      <c r="A699">
        <f t="shared" si="86"/>
        <v>7.3299999999998882</v>
      </c>
      <c r="B699">
        <f t="shared" si="83"/>
        <v>20</v>
      </c>
      <c r="C699">
        <f t="shared" si="88"/>
        <v>-20</v>
      </c>
      <c r="D699">
        <f t="shared" si="89"/>
        <v>0</v>
      </c>
      <c r="E699">
        <f t="shared" si="84"/>
        <v>-0.9999355987631896</v>
      </c>
      <c r="F699">
        <f t="shared" si="90"/>
        <v>0.99996779886313825</v>
      </c>
      <c r="G699">
        <f t="shared" si="85"/>
        <v>251.21197483266752</v>
      </c>
      <c r="H699">
        <f t="shared" si="87"/>
        <v>1.0294108163197573</v>
      </c>
    </row>
    <row r="700" spans="1:8" x14ac:dyDescent="0.3">
      <c r="A700">
        <f t="shared" si="86"/>
        <v>7.3399999999998879</v>
      </c>
      <c r="B700">
        <f t="shared" si="83"/>
        <v>20</v>
      </c>
      <c r="C700">
        <f t="shared" si="88"/>
        <v>-20</v>
      </c>
      <c r="D700">
        <f t="shared" si="89"/>
        <v>0</v>
      </c>
      <c r="E700">
        <f t="shared" si="84"/>
        <v>-0.99993577412386214</v>
      </c>
      <c r="F700">
        <f t="shared" si="90"/>
        <v>0.99996788654629409</v>
      </c>
      <c r="G700">
        <f t="shared" si="85"/>
        <v>251.55198576648931</v>
      </c>
      <c r="H700">
        <f t="shared" si="87"/>
        <v>1.0294108189039626</v>
      </c>
    </row>
    <row r="701" spans="1:8" x14ac:dyDescent="0.3">
      <c r="A701">
        <f t="shared" si="86"/>
        <v>7.3499999999998877</v>
      </c>
      <c r="B701">
        <f t="shared" si="83"/>
        <v>20</v>
      </c>
      <c r="C701">
        <f t="shared" si="88"/>
        <v>-20</v>
      </c>
      <c r="D701">
        <f t="shared" si="89"/>
        <v>0</v>
      </c>
      <c r="E701">
        <f t="shared" si="84"/>
        <v>-0.99993594876926384</v>
      </c>
      <c r="F701">
        <f t="shared" si="90"/>
        <v>0.99996797387179548</v>
      </c>
      <c r="G701">
        <f t="shared" si="85"/>
        <v>251.89199667055786</v>
      </c>
      <c r="H701">
        <f t="shared" si="87"/>
        <v>1.0294108214776068</v>
      </c>
    </row>
    <row r="702" spans="1:8" x14ac:dyDescent="0.3">
      <c r="A702">
        <f t="shared" si="86"/>
        <v>7.3599999999998875</v>
      </c>
      <c r="B702">
        <f t="shared" si="83"/>
        <v>20</v>
      </c>
      <c r="C702">
        <f t="shared" si="88"/>
        <v>-20</v>
      </c>
      <c r="D702">
        <f t="shared" si="89"/>
        <v>0</v>
      </c>
      <c r="E702">
        <f t="shared" si="84"/>
        <v>-0.99993612270327881</v>
      </c>
      <c r="F702">
        <f t="shared" si="90"/>
        <v>0.99996806084158452</v>
      </c>
      <c r="G702">
        <f t="shared" si="85"/>
        <v>252.2320075449943</v>
      </c>
      <c r="H702">
        <f t="shared" si="87"/>
        <v>1.0294108240407736</v>
      </c>
    </row>
    <row r="703" spans="1:8" x14ac:dyDescent="0.3">
      <c r="A703">
        <f t="shared" si="86"/>
        <v>7.3699999999998873</v>
      </c>
      <c r="B703">
        <f t="shared" si="83"/>
        <v>20</v>
      </c>
      <c r="C703">
        <f t="shared" si="88"/>
        <v>-20</v>
      </c>
      <c r="D703">
        <f t="shared" si="89"/>
        <v>0</v>
      </c>
      <c r="E703">
        <f t="shared" si="84"/>
        <v>-0.99993629592976674</v>
      </c>
      <c r="F703">
        <f t="shared" si="90"/>
        <v>0.99996814745759111</v>
      </c>
      <c r="G703">
        <f t="shared" si="85"/>
        <v>252.57201838991932</v>
      </c>
      <c r="H703">
        <f t="shared" si="87"/>
        <v>1.029410826593502</v>
      </c>
    </row>
    <row r="704" spans="1:8" x14ac:dyDescent="0.3">
      <c r="A704">
        <f t="shared" si="86"/>
        <v>7.3799999999998871</v>
      </c>
      <c r="B704">
        <f t="shared" si="83"/>
        <v>20</v>
      </c>
      <c r="C704">
        <f t="shared" si="88"/>
        <v>-20</v>
      </c>
      <c r="D704">
        <f t="shared" si="89"/>
        <v>0</v>
      </c>
      <c r="E704">
        <f t="shared" si="84"/>
        <v>-0.9999364684525589</v>
      </c>
      <c r="F704">
        <f t="shared" si="90"/>
        <v>0.99996823372173127</v>
      </c>
      <c r="G704">
        <f t="shared" si="85"/>
        <v>252.91202920545297</v>
      </c>
      <c r="H704">
        <f t="shared" si="87"/>
        <v>1.0294108291358464</v>
      </c>
    </row>
    <row r="705" spans="1:8" x14ac:dyDescent="0.3">
      <c r="A705">
        <f t="shared" si="86"/>
        <v>7.3899999999998869</v>
      </c>
      <c r="B705">
        <f t="shared" si="83"/>
        <v>20</v>
      </c>
      <c r="C705">
        <f t="shared" si="88"/>
        <v>-20</v>
      </c>
      <c r="D705">
        <f t="shared" si="89"/>
        <v>0</v>
      </c>
      <c r="E705">
        <f t="shared" si="84"/>
        <v>-0.9999366402754617</v>
      </c>
      <c r="F705">
        <f t="shared" si="90"/>
        <v>0.99996831963590815</v>
      </c>
      <c r="G705">
        <f t="shared" si="85"/>
        <v>253.25203999171444</v>
      </c>
      <c r="H705">
        <f t="shared" si="87"/>
        <v>1.0294108316678803</v>
      </c>
    </row>
    <row r="706" spans="1:8" x14ac:dyDescent="0.3">
      <c r="A706">
        <f t="shared" si="86"/>
        <v>7.3999999999998867</v>
      </c>
      <c r="B706">
        <f t="shared" si="83"/>
        <v>20</v>
      </c>
      <c r="C706">
        <f t="shared" si="88"/>
        <v>-20</v>
      </c>
      <c r="D706">
        <f t="shared" si="89"/>
        <v>0</v>
      </c>
      <c r="E706">
        <f t="shared" si="84"/>
        <v>-0.99993681140225599</v>
      </c>
      <c r="F706">
        <f t="shared" si="90"/>
        <v>0.99996840520201236</v>
      </c>
      <c r="G706">
        <f t="shared" si="85"/>
        <v>253.59205074882243</v>
      </c>
      <c r="H706">
        <f t="shared" si="87"/>
        <v>1.029410834189648</v>
      </c>
    </row>
    <row r="707" spans="1:8" x14ac:dyDescent="0.3">
      <c r="A707">
        <f t="shared" si="86"/>
        <v>7.4099999999998865</v>
      </c>
      <c r="B707">
        <f t="shared" si="83"/>
        <v>20</v>
      </c>
      <c r="C707">
        <f t="shared" si="88"/>
        <v>-20</v>
      </c>
      <c r="D707">
        <f t="shared" si="89"/>
        <v>0</v>
      </c>
      <c r="E707">
        <f t="shared" si="84"/>
        <v>-0.99993698183669699</v>
      </c>
      <c r="F707">
        <f t="shared" si="90"/>
        <v>0.99996849042192171</v>
      </c>
      <c r="G707">
        <f t="shared" si="85"/>
        <v>253.93206147689511</v>
      </c>
      <c r="H707">
        <f t="shared" si="87"/>
        <v>1.029410836701194</v>
      </c>
    </row>
    <row r="708" spans="1:8" x14ac:dyDescent="0.3">
      <c r="A708">
        <f t="shared" si="86"/>
        <v>7.4199999999998862</v>
      </c>
      <c r="B708">
        <f t="shared" si="83"/>
        <v>20</v>
      </c>
      <c r="C708">
        <f t="shared" si="88"/>
        <v>-20</v>
      </c>
      <c r="D708">
        <f t="shared" si="89"/>
        <v>0</v>
      </c>
      <c r="E708">
        <f t="shared" si="84"/>
        <v>-0.99993715158251428</v>
      </c>
      <c r="F708">
        <f t="shared" si="90"/>
        <v>0.99996857529750116</v>
      </c>
      <c r="G708">
        <f t="shared" si="85"/>
        <v>254.27207217604973</v>
      </c>
      <c r="H708">
        <f t="shared" si="87"/>
        <v>1.0294108392025991</v>
      </c>
    </row>
    <row r="709" spans="1:8" x14ac:dyDescent="0.3">
      <c r="A709">
        <f t="shared" si="86"/>
        <v>7.429999999999886</v>
      </c>
      <c r="B709">
        <f t="shared" si="83"/>
        <v>20</v>
      </c>
      <c r="C709">
        <f t="shared" si="88"/>
        <v>-20</v>
      </c>
      <c r="D709">
        <f t="shared" si="89"/>
        <v>0</v>
      </c>
      <c r="E709">
        <f t="shared" si="84"/>
        <v>-0.99993732064341312</v>
      </c>
      <c r="F709">
        <f t="shared" si="90"/>
        <v>0.99996865983060346</v>
      </c>
      <c r="G709">
        <f t="shared" si="85"/>
        <v>254.61208284640315</v>
      </c>
      <c r="H709">
        <f t="shared" si="87"/>
        <v>1.0294108416938954</v>
      </c>
    </row>
    <row r="710" spans="1:8" x14ac:dyDescent="0.3">
      <c r="A710">
        <f t="shared" si="86"/>
        <v>7.4399999999998858</v>
      </c>
      <c r="B710">
        <f t="shared" si="83"/>
        <v>20</v>
      </c>
      <c r="C710">
        <f t="shared" si="88"/>
        <v>-20</v>
      </c>
      <c r="D710">
        <f t="shared" si="89"/>
        <v>0</v>
      </c>
      <c r="E710">
        <f t="shared" si="84"/>
        <v>-0.99993748902307233</v>
      </c>
      <c r="F710">
        <f t="shared" si="90"/>
        <v>0.99996874402306812</v>
      </c>
      <c r="G710">
        <f t="shared" si="85"/>
        <v>254.95209348807143</v>
      </c>
      <c r="H710">
        <f t="shared" si="87"/>
        <v>1.0294108441751544</v>
      </c>
    </row>
    <row r="711" spans="1:8" x14ac:dyDescent="0.3">
      <c r="A711">
        <f t="shared" si="86"/>
        <v>7.4499999999998856</v>
      </c>
      <c r="B711">
        <f t="shared" si="83"/>
        <v>20</v>
      </c>
      <c r="C711">
        <f t="shared" si="88"/>
        <v>-20</v>
      </c>
      <c r="D711">
        <f t="shared" si="89"/>
        <v>0</v>
      </c>
      <c r="E711">
        <f t="shared" si="84"/>
        <v>-0.99993765672514823</v>
      </c>
      <c r="F711">
        <f t="shared" si="90"/>
        <v>0.99996882787672348</v>
      </c>
      <c r="G711">
        <f t="shared" si="85"/>
        <v>255.29210410117017</v>
      </c>
      <c r="H711">
        <f t="shared" si="87"/>
        <v>1.0294108466464125</v>
      </c>
    </row>
    <row r="712" spans="1:8" x14ac:dyDescent="0.3">
      <c r="A712">
        <f t="shared" si="86"/>
        <v>7.4599999999998854</v>
      </c>
      <c r="B712">
        <f t="shared" si="83"/>
        <v>20</v>
      </c>
      <c r="C712">
        <f t="shared" si="88"/>
        <v>-20</v>
      </c>
      <c r="D712">
        <f t="shared" si="89"/>
        <v>0</v>
      </c>
      <c r="E712">
        <f t="shared" si="84"/>
        <v>-0.99993782375327123</v>
      </c>
      <c r="F712">
        <f t="shared" si="90"/>
        <v>0.99996891139338484</v>
      </c>
      <c r="G712">
        <f t="shared" si="85"/>
        <v>255.6321146858142</v>
      </c>
      <c r="H712">
        <f t="shared" si="87"/>
        <v>1.0294108491077389</v>
      </c>
    </row>
    <row r="713" spans="1:8" x14ac:dyDescent="0.3">
      <c r="A713">
        <f t="shared" si="86"/>
        <v>7.4699999999998852</v>
      </c>
      <c r="B713">
        <f t="shared" si="83"/>
        <v>20</v>
      </c>
      <c r="C713">
        <f t="shared" si="88"/>
        <v>-20</v>
      </c>
      <c r="D713">
        <f t="shared" si="89"/>
        <v>0</v>
      </c>
      <c r="E713">
        <f t="shared" si="84"/>
        <v>-0.99993799011104734</v>
      </c>
      <c r="F713">
        <f t="shared" si="90"/>
        <v>0.99996899457485544</v>
      </c>
      <c r="G713">
        <f t="shared" si="85"/>
        <v>255.9721252421179</v>
      </c>
      <c r="H713">
        <f t="shared" si="87"/>
        <v>1.0294108515591729</v>
      </c>
    </row>
    <row r="714" spans="1:8" x14ac:dyDescent="0.3">
      <c r="A714">
        <f t="shared" si="86"/>
        <v>7.479999999999885</v>
      </c>
      <c r="B714">
        <f t="shared" si="83"/>
        <v>20</v>
      </c>
      <c r="C714">
        <f t="shared" si="88"/>
        <v>-20</v>
      </c>
      <c r="D714">
        <f t="shared" si="89"/>
        <v>0</v>
      </c>
      <c r="E714">
        <f t="shared" si="84"/>
        <v>-0.99993815580205936</v>
      </c>
      <c r="F714">
        <f t="shared" si="90"/>
        <v>0.99996907742292684</v>
      </c>
      <c r="G714">
        <f t="shared" si="85"/>
        <v>256.31213577019486</v>
      </c>
      <c r="H714">
        <f t="shared" si="87"/>
        <v>1.0294108540007807</v>
      </c>
    </row>
    <row r="715" spans="1:8" x14ac:dyDescent="0.3">
      <c r="A715">
        <f t="shared" si="86"/>
        <v>7.4899999999998847</v>
      </c>
      <c r="B715">
        <f t="shared" si="83"/>
        <v>20</v>
      </c>
      <c r="C715">
        <f t="shared" si="88"/>
        <v>-20</v>
      </c>
      <c r="D715">
        <f t="shared" si="89"/>
        <v>0</v>
      </c>
      <c r="E715">
        <f t="shared" si="84"/>
        <v>-0.99993832082986578</v>
      </c>
      <c r="F715">
        <f t="shared" si="90"/>
        <v>0.99996915993937818</v>
      </c>
      <c r="G715">
        <f t="shared" si="85"/>
        <v>256.65214627015814</v>
      </c>
      <c r="H715">
        <f t="shared" si="87"/>
        <v>1.029410856432609</v>
      </c>
    </row>
    <row r="716" spans="1:8" x14ac:dyDescent="0.3">
      <c r="A716">
        <f t="shared" si="86"/>
        <v>7.4999999999998845</v>
      </c>
      <c r="B716">
        <f t="shared" si="83"/>
        <v>20</v>
      </c>
      <c r="C716">
        <f t="shared" si="88"/>
        <v>-20</v>
      </c>
      <c r="D716">
        <f t="shared" si="89"/>
        <v>0</v>
      </c>
      <c r="E716">
        <f t="shared" si="84"/>
        <v>-0.99993848519800077</v>
      </c>
      <c r="F716">
        <f t="shared" si="90"/>
        <v>0.99996924212597693</v>
      </c>
      <c r="G716">
        <f t="shared" si="85"/>
        <v>256.99215674212019</v>
      </c>
      <c r="H716">
        <f t="shared" si="87"/>
        <v>1.0294108588547122</v>
      </c>
    </row>
    <row r="717" spans="1:8" x14ac:dyDescent="0.3">
      <c r="A717">
        <f t="shared" si="86"/>
        <v>7.5099999999998843</v>
      </c>
      <c r="B717">
        <f t="shared" si="83"/>
        <v>20</v>
      </c>
      <c r="C717">
        <f t="shared" si="88"/>
        <v>-20</v>
      </c>
      <c r="D717">
        <f t="shared" si="89"/>
        <v>0</v>
      </c>
      <c r="E717">
        <f t="shared" si="84"/>
        <v>-0.99993864890997619</v>
      </c>
      <c r="F717">
        <f t="shared" si="90"/>
        <v>0.99996932398447913</v>
      </c>
      <c r="G717">
        <f t="shared" si="85"/>
        <v>257.33216718619298</v>
      </c>
      <c r="H717">
        <f t="shared" si="87"/>
        <v>1.0294108612671293</v>
      </c>
    </row>
    <row r="718" spans="1:8" x14ac:dyDescent="0.3">
      <c r="A718">
        <f t="shared" si="86"/>
        <v>7.5199999999998841</v>
      </c>
      <c r="B718">
        <f t="shared" si="83"/>
        <v>20</v>
      </c>
      <c r="C718">
        <f t="shared" si="88"/>
        <v>-20</v>
      </c>
      <c r="D718">
        <f t="shared" si="89"/>
        <v>0</v>
      </c>
      <c r="E718">
        <f t="shared" si="84"/>
        <v>-0.99993881196927947</v>
      </c>
      <c r="F718">
        <f t="shared" si="90"/>
        <v>0.9999694055166285</v>
      </c>
      <c r="G718">
        <f t="shared" si="85"/>
        <v>257.67217760248764</v>
      </c>
      <c r="H718">
        <f t="shared" si="87"/>
        <v>1.0294108636699342</v>
      </c>
    </row>
    <row r="719" spans="1:8" x14ac:dyDescent="0.3">
      <c r="A719">
        <f t="shared" si="86"/>
        <v>7.5299999999998839</v>
      </c>
      <c r="B719">
        <f t="shared" si="83"/>
        <v>20</v>
      </c>
      <c r="C719">
        <f t="shared" si="88"/>
        <v>-20</v>
      </c>
      <c r="D719">
        <f t="shared" si="89"/>
        <v>0</v>
      </c>
      <c r="E719">
        <f t="shared" si="84"/>
        <v>-0.99993897437937562</v>
      </c>
      <c r="F719">
        <f t="shared" si="90"/>
        <v>0.99996948672415786</v>
      </c>
      <c r="G719">
        <f t="shared" si="85"/>
        <v>258.01218799111496</v>
      </c>
      <c r="H719">
        <f t="shared" si="87"/>
        <v>1.0294108660631562</v>
      </c>
    </row>
    <row r="720" spans="1:8" x14ac:dyDescent="0.3">
      <c r="A720">
        <f t="shared" si="86"/>
        <v>7.5399999999998837</v>
      </c>
      <c r="B720">
        <f t="shared" si="83"/>
        <v>20</v>
      </c>
      <c r="C720">
        <f t="shared" si="88"/>
        <v>-20</v>
      </c>
      <c r="D720">
        <f t="shared" si="89"/>
        <v>0</v>
      </c>
      <c r="E720">
        <f t="shared" si="84"/>
        <v>-0.99993913614370644</v>
      </c>
      <c r="F720">
        <f t="shared" si="90"/>
        <v>0.99996956760878797</v>
      </c>
      <c r="G720">
        <f t="shared" si="85"/>
        <v>258.35219835218493</v>
      </c>
      <c r="H720">
        <f t="shared" si="87"/>
        <v>1.0294108684468644</v>
      </c>
    </row>
    <row r="721" spans="1:8" x14ac:dyDescent="0.3">
      <c r="A721">
        <f t="shared" si="86"/>
        <v>7.5499999999998835</v>
      </c>
      <c r="B721">
        <f t="shared" ref="B721:B735" si="91">$B$6+$D$6*A721*COS($E$6/180*PI())-$D$8*A721*COS($E$8/180*PI())-$B$7</f>
        <v>20</v>
      </c>
      <c r="C721">
        <f t="shared" si="88"/>
        <v>-20</v>
      </c>
      <c r="D721">
        <f t="shared" si="89"/>
        <v>0</v>
      </c>
      <c r="E721">
        <f t="shared" ref="E721:E735" si="92">(POWER(B721*TAN($E$7/180*PI())-C721,2)-$D$9*$D$9*A721*A721)/$D$9/$D$9/A721/A721/(TAN($E$7/180*PI())*TAN($E$7/180*PI())+1)</f>
        <v>-0.99993929726569075</v>
      </c>
      <c r="F721">
        <f t="shared" si="90"/>
        <v>0.99996964817222866</v>
      </c>
      <c r="G721">
        <f t="shared" ref="G721:G735" si="93">($D$9*A721*F721+B721)/$D$7/COS($E$7/180*PI())</f>
        <v>258.69220868580715</v>
      </c>
      <c r="H721">
        <f t="shared" si="87"/>
        <v>1.0294108708210929</v>
      </c>
    </row>
    <row r="722" spans="1:8" x14ac:dyDescent="0.3">
      <c r="A722">
        <f t="shared" ref="A722:A735" si="94">A721+$B$13</f>
        <v>7.5599999999998833</v>
      </c>
      <c r="B722">
        <f t="shared" si="91"/>
        <v>20</v>
      </c>
      <c r="C722">
        <f t="shared" si="88"/>
        <v>-20</v>
      </c>
      <c r="D722">
        <f t="shared" si="89"/>
        <v>0</v>
      </c>
      <c r="E722">
        <f t="shared" si="92"/>
        <v>-0.99993945774872528</v>
      </c>
      <c r="F722">
        <f t="shared" si="90"/>
        <v>0.99996972841617826</v>
      </c>
      <c r="G722">
        <f t="shared" si="93"/>
        <v>259.03221899209052</v>
      </c>
      <c r="H722">
        <f t="shared" ref="H722:H735" si="95">(A722-A721)/(G722-G721)+1</f>
        <v>1.0294108731859013</v>
      </c>
    </row>
    <row r="723" spans="1:8" x14ac:dyDescent="0.3">
      <c r="A723">
        <f t="shared" si="94"/>
        <v>7.569999999999883</v>
      </c>
      <c r="B723">
        <f t="shared" si="91"/>
        <v>20</v>
      </c>
      <c r="C723">
        <f t="shared" si="88"/>
        <v>-20</v>
      </c>
      <c r="D723">
        <f t="shared" si="89"/>
        <v>0</v>
      </c>
      <c r="E723">
        <f t="shared" si="92"/>
        <v>-0.99993961759618355</v>
      </c>
      <c r="F723">
        <f t="shared" si="90"/>
        <v>0.99996980834232363</v>
      </c>
      <c r="G723">
        <f t="shared" si="93"/>
        <v>259.37222927114328</v>
      </c>
      <c r="H723">
        <f t="shared" si="95"/>
        <v>1.029410875541348</v>
      </c>
    </row>
    <row r="724" spans="1:8" x14ac:dyDescent="0.3">
      <c r="A724">
        <f t="shared" si="94"/>
        <v>7.5799999999998828</v>
      </c>
      <c r="B724">
        <f t="shared" si="91"/>
        <v>20</v>
      </c>
      <c r="C724">
        <f t="shared" si="88"/>
        <v>-20</v>
      </c>
      <c r="D724">
        <f t="shared" si="89"/>
        <v>0</v>
      </c>
      <c r="E724">
        <f t="shared" si="92"/>
        <v>-0.99993977681141777</v>
      </c>
      <c r="F724">
        <f t="shared" si="90"/>
        <v>0.99996988795234121</v>
      </c>
      <c r="G724">
        <f t="shared" si="93"/>
        <v>259.71223952307344</v>
      </c>
      <c r="H724">
        <f t="shared" si="95"/>
        <v>1.0294108778874529</v>
      </c>
    </row>
    <row r="725" spans="1:8" x14ac:dyDescent="0.3">
      <c r="A725">
        <f t="shared" si="94"/>
        <v>7.5899999999998826</v>
      </c>
      <c r="B725">
        <f t="shared" si="91"/>
        <v>20</v>
      </c>
      <c r="C725">
        <f t="shared" si="88"/>
        <v>-20</v>
      </c>
      <c r="D725">
        <f t="shared" si="89"/>
        <v>0</v>
      </c>
      <c r="E725">
        <f t="shared" si="92"/>
        <v>-0.99993993539775727</v>
      </c>
      <c r="F725">
        <f t="shared" si="90"/>
        <v>0.99996996724789555</v>
      </c>
      <c r="G725">
        <f t="shared" si="93"/>
        <v>260.05224974798796</v>
      </c>
      <c r="H725">
        <f t="shared" si="95"/>
        <v>1.0294108802243043</v>
      </c>
    </row>
    <row r="726" spans="1:8" x14ac:dyDescent="0.3">
      <c r="A726">
        <f t="shared" si="94"/>
        <v>7.5999999999998824</v>
      </c>
      <c r="B726">
        <f t="shared" si="91"/>
        <v>20</v>
      </c>
      <c r="C726">
        <f t="shared" si="88"/>
        <v>-20</v>
      </c>
      <c r="D726">
        <f t="shared" si="89"/>
        <v>0</v>
      </c>
      <c r="E726">
        <f t="shared" si="92"/>
        <v>-0.99994009335851008</v>
      </c>
      <c r="F726">
        <f t="shared" si="90"/>
        <v>0.9999700462306409</v>
      </c>
      <c r="G726">
        <f t="shared" si="93"/>
        <v>260.3922599459936</v>
      </c>
      <c r="H726">
        <f t="shared" si="95"/>
        <v>1.0294108825519221</v>
      </c>
    </row>
    <row r="727" spans="1:8" x14ac:dyDescent="0.3">
      <c r="A727">
        <f t="shared" si="94"/>
        <v>7.6099999999998822</v>
      </c>
      <c r="B727">
        <f t="shared" si="91"/>
        <v>20</v>
      </c>
      <c r="C727">
        <f t="shared" si="88"/>
        <v>-20</v>
      </c>
      <c r="D727">
        <f t="shared" si="89"/>
        <v>0</v>
      </c>
      <c r="E727">
        <f t="shared" si="92"/>
        <v>-0.99994025069696235</v>
      </c>
      <c r="F727">
        <f t="shared" si="90"/>
        <v>0.99997012490222048</v>
      </c>
      <c r="G727">
        <f t="shared" si="93"/>
        <v>260.73227011719655</v>
      </c>
      <c r="H727">
        <f t="shared" si="95"/>
        <v>1.0294108848703556</v>
      </c>
    </row>
    <row r="728" spans="1:8" x14ac:dyDescent="0.3">
      <c r="A728">
        <f t="shared" si="94"/>
        <v>7.619999999999882</v>
      </c>
      <c r="B728">
        <f t="shared" si="91"/>
        <v>20</v>
      </c>
      <c r="C728">
        <f t="shared" si="88"/>
        <v>-20</v>
      </c>
      <c r="D728">
        <f t="shared" si="89"/>
        <v>0</v>
      </c>
      <c r="E728">
        <f t="shared" si="92"/>
        <v>-0.99994040741637802</v>
      </c>
      <c r="F728">
        <f t="shared" si="90"/>
        <v>0.99997020326426633</v>
      </c>
      <c r="G728">
        <f t="shared" si="93"/>
        <v>261.07228026170208</v>
      </c>
      <c r="H728">
        <f t="shared" si="95"/>
        <v>1.029410887179683</v>
      </c>
    </row>
    <row r="729" spans="1:8" x14ac:dyDescent="0.3">
      <c r="A729">
        <f t="shared" si="94"/>
        <v>7.6299999999998818</v>
      </c>
      <c r="B729">
        <f t="shared" si="91"/>
        <v>20</v>
      </c>
      <c r="C729">
        <f t="shared" si="88"/>
        <v>-20</v>
      </c>
      <c r="D729">
        <f t="shared" si="89"/>
        <v>0</v>
      </c>
      <c r="E729">
        <f t="shared" si="92"/>
        <v>-0.99994056352000105</v>
      </c>
      <c r="F729">
        <f t="shared" si="90"/>
        <v>0.99997028131840049</v>
      </c>
      <c r="G729">
        <f t="shared" si="93"/>
        <v>261.41229037961546</v>
      </c>
      <c r="H729">
        <f t="shared" si="95"/>
        <v>1.0294108894799048</v>
      </c>
    </row>
    <row r="730" spans="1:8" x14ac:dyDescent="0.3">
      <c r="A730">
        <f t="shared" si="94"/>
        <v>7.6399999999998816</v>
      </c>
      <c r="B730">
        <f t="shared" si="91"/>
        <v>20</v>
      </c>
      <c r="C730">
        <f t="shared" si="88"/>
        <v>-20</v>
      </c>
      <c r="D730">
        <f t="shared" si="89"/>
        <v>0</v>
      </c>
      <c r="E730">
        <f t="shared" si="92"/>
        <v>-0.99994071901105264</v>
      </c>
      <c r="F730">
        <f t="shared" si="90"/>
        <v>0.99997035906623388</v>
      </c>
      <c r="G730">
        <f t="shared" si="93"/>
        <v>261.75230047104094</v>
      </c>
      <c r="H730">
        <f t="shared" si="95"/>
        <v>1.0294108917711091</v>
      </c>
    </row>
    <row r="731" spans="1:8" x14ac:dyDescent="0.3">
      <c r="A731">
        <f t="shared" si="94"/>
        <v>7.6499999999998813</v>
      </c>
      <c r="B731">
        <f t="shared" si="91"/>
        <v>20</v>
      </c>
      <c r="C731">
        <f t="shared" si="88"/>
        <v>-20</v>
      </c>
      <c r="D731">
        <f t="shared" si="89"/>
        <v>0</v>
      </c>
      <c r="E731">
        <f t="shared" si="92"/>
        <v>-0.99994087389273412</v>
      </c>
      <c r="F731">
        <f t="shared" si="90"/>
        <v>0.99997043650936712</v>
      </c>
      <c r="G731">
        <f t="shared" si="93"/>
        <v>262.09231053608232</v>
      </c>
      <c r="H731">
        <f t="shared" si="95"/>
        <v>1.0294108940533353</v>
      </c>
    </row>
    <row r="732" spans="1:8" x14ac:dyDescent="0.3">
      <c r="A732">
        <f t="shared" si="94"/>
        <v>7.6599999999998811</v>
      </c>
      <c r="B732">
        <f t="shared" si="91"/>
        <v>20</v>
      </c>
      <c r="C732">
        <f t="shared" si="88"/>
        <v>-20</v>
      </c>
      <c r="D732">
        <f t="shared" si="89"/>
        <v>0</v>
      </c>
      <c r="E732">
        <f t="shared" si="92"/>
        <v>-0.99994102816822572</v>
      </c>
      <c r="F732">
        <f t="shared" si="90"/>
        <v>0.99997051364939038</v>
      </c>
      <c r="G732">
        <f t="shared" si="93"/>
        <v>262.43232057484317</v>
      </c>
      <c r="H732">
        <f t="shared" si="95"/>
        <v>1.0294108963266033</v>
      </c>
    </row>
    <row r="733" spans="1:8" x14ac:dyDescent="0.3">
      <c r="A733">
        <f t="shared" si="94"/>
        <v>7.6699999999998809</v>
      </c>
      <c r="B733">
        <f t="shared" si="91"/>
        <v>20</v>
      </c>
      <c r="C733">
        <f t="shared" si="88"/>
        <v>-20</v>
      </c>
      <c r="D733">
        <f t="shared" si="89"/>
        <v>0</v>
      </c>
      <c r="E733">
        <f t="shared" si="92"/>
        <v>-0.99994118184068637</v>
      </c>
      <c r="F733">
        <f t="shared" si="90"/>
        <v>0.9999705904878835</v>
      </c>
      <c r="G733">
        <f t="shared" si="93"/>
        <v>262.77233058742621</v>
      </c>
      <c r="H733">
        <f t="shared" si="95"/>
        <v>1.0294108985909867</v>
      </c>
    </row>
    <row r="734" spans="1:8" x14ac:dyDescent="0.3">
      <c r="A734">
        <f t="shared" si="94"/>
        <v>7.6799999999998807</v>
      </c>
      <c r="B734">
        <f t="shared" si="91"/>
        <v>20</v>
      </c>
      <c r="C734">
        <f t="shared" si="88"/>
        <v>-20</v>
      </c>
      <c r="D734">
        <f t="shared" si="89"/>
        <v>0</v>
      </c>
      <c r="E734">
        <f t="shared" si="92"/>
        <v>-0.99994133491325454</v>
      </c>
      <c r="F734">
        <f t="shared" si="90"/>
        <v>0.99997066702641557</v>
      </c>
      <c r="G734">
        <f t="shared" si="93"/>
        <v>263.11234057393358</v>
      </c>
      <c r="H734">
        <f t="shared" si="95"/>
        <v>1.0294109008465346</v>
      </c>
    </row>
    <row r="735" spans="1:8" x14ac:dyDescent="0.3">
      <c r="A735">
        <f t="shared" si="94"/>
        <v>7.6899999999998805</v>
      </c>
      <c r="B735">
        <f t="shared" si="91"/>
        <v>20</v>
      </c>
      <c r="C735">
        <f t="shared" si="88"/>
        <v>-20</v>
      </c>
      <c r="D735">
        <f t="shared" si="89"/>
        <v>0</v>
      </c>
      <c r="E735">
        <f t="shared" si="92"/>
        <v>-0.99994148738904887</v>
      </c>
      <c r="F735">
        <f t="shared" si="90"/>
        <v>0.99997074326654622</v>
      </c>
      <c r="G735">
        <f t="shared" si="93"/>
        <v>263.45235053446714</v>
      </c>
      <c r="H735">
        <f t="shared" si="95"/>
        <v>1.0294109030932717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337"/>
  <sheetViews>
    <sheetView tabSelected="1" topLeftCell="A10" workbookViewId="0">
      <selection activeCell="D14" sqref="A14:G15"/>
    </sheetView>
  </sheetViews>
  <sheetFormatPr baseColWidth="10" defaultRowHeight="14.4" x14ac:dyDescent="0.3"/>
  <cols>
    <col min="10" max="10" width="12" bestFit="1" customWidth="1"/>
  </cols>
  <sheetData>
    <row r="5" spans="1:7" ht="15.6" x14ac:dyDescent="0.3">
      <c r="A5" s="5" t="s">
        <v>61</v>
      </c>
      <c r="B5" s="5" t="s">
        <v>62</v>
      </c>
      <c r="C5" s="5"/>
      <c r="D5" s="5" t="s">
        <v>63</v>
      </c>
      <c r="E5" s="5" t="s">
        <v>64</v>
      </c>
      <c r="F5" s="5"/>
      <c r="G5" s="5"/>
    </row>
    <row r="6" spans="1:7" ht="15.6" x14ac:dyDescent="0.3">
      <c r="A6" s="5"/>
      <c r="B6" s="5" t="s">
        <v>8</v>
      </c>
      <c r="C6" s="5" t="s">
        <v>11</v>
      </c>
      <c r="D6" s="5" t="s">
        <v>50</v>
      </c>
      <c r="E6" s="5" t="s">
        <v>65</v>
      </c>
      <c r="F6" s="5"/>
      <c r="G6" s="5"/>
    </row>
    <row r="7" spans="1:7" ht="15.6" x14ac:dyDescent="0.3">
      <c r="A7" s="5"/>
      <c r="B7" s="5" t="s">
        <v>69</v>
      </c>
      <c r="C7" s="5" t="s">
        <v>69</v>
      </c>
      <c r="D7" s="5" t="s">
        <v>70</v>
      </c>
      <c r="E7" s="5" t="s">
        <v>71</v>
      </c>
      <c r="F7" s="5"/>
      <c r="G7" s="5"/>
    </row>
    <row r="8" spans="1:7" ht="15.6" x14ac:dyDescent="0.3">
      <c r="A8" s="5" t="s">
        <v>46</v>
      </c>
      <c r="B8" s="6">
        <v>0</v>
      </c>
      <c r="C8" s="6">
        <v>0</v>
      </c>
      <c r="D8" s="6">
        <v>0</v>
      </c>
      <c r="E8" s="6">
        <v>0</v>
      </c>
      <c r="F8" s="5"/>
      <c r="G8" s="5"/>
    </row>
    <row r="9" spans="1:7" ht="15.6" x14ac:dyDescent="0.3">
      <c r="A9" s="5" t="s">
        <v>47</v>
      </c>
      <c r="B9" s="7">
        <v>-80</v>
      </c>
      <c r="C9" s="7">
        <v>30</v>
      </c>
      <c r="D9" s="7">
        <v>30</v>
      </c>
      <c r="E9" s="7">
        <v>50</v>
      </c>
      <c r="F9" s="5"/>
      <c r="G9" s="5"/>
    </row>
    <row r="10" spans="1:7" ht="15.6" x14ac:dyDescent="0.3">
      <c r="A10" s="5" t="s">
        <v>48</v>
      </c>
      <c r="B10" s="6">
        <v>0</v>
      </c>
      <c r="C10" s="6">
        <v>0</v>
      </c>
      <c r="D10" s="7">
        <v>20</v>
      </c>
      <c r="E10" s="7">
        <v>50</v>
      </c>
      <c r="F10" s="5"/>
      <c r="G10" s="5"/>
    </row>
    <row r="11" spans="1:7" ht="15.6" x14ac:dyDescent="0.3">
      <c r="A11" s="5"/>
      <c r="B11" s="5"/>
      <c r="C11" s="5"/>
      <c r="D11" s="5"/>
      <c r="E11" s="5"/>
      <c r="F11" s="5"/>
      <c r="G11" s="5"/>
    </row>
    <row r="12" spans="1:7" ht="15.6" x14ac:dyDescent="0.3">
      <c r="A12" s="5" t="s">
        <v>3</v>
      </c>
      <c r="B12" s="8">
        <v>340</v>
      </c>
      <c r="C12" s="5" t="s">
        <v>71</v>
      </c>
      <c r="D12" s="5"/>
      <c r="E12" s="5"/>
      <c r="F12" s="5"/>
      <c r="G12" s="5"/>
    </row>
    <row r="13" spans="1:7" ht="15.6" x14ac:dyDescent="0.3">
      <c r="A13" s="5"/>
      <c r="B13" s="5"/>
      <c r="C13" s="5"/>
      <c r="D13" s="5"/>
      <c r="E13" s="5"/>
      <c r="F13" s="5"/>
      <c r="G13" s="5"/>
    </row>
    <row r="14" spans="1:7" ht="15.6" x14ac:dyDescent="0.3">
      <c r="A14" s="5" t="s">
        <v>74</v>
      </c>
      <c r="B14" s="7">
        <v>0.01</v>
      </c>
      <c r="C14" s="5" t="s">
        <v>72</v>
      </c>
      <c r="D14" s="9">
        <f>B15</f>
        <v>1.085640646055102</v>
      </c>
      <c r="E14" s="9">
        <f>MAX(H19:H337)*1.05</f>
        <v>1.1737012220968657</v>
      </c>
      <c r="F14" s="9">
        <f>A18</f>
        <v>0</v>
      </c>
      <c r="G14" s="9">
        <v>1</v>
      </c>
    </row>
    <row r="15" spans="1:7" ht="15.6" x14ac:dyDescent="0.3">
      <c r="A15" s="5" t="s">
        <v>73</v>
      </c>
      <c r="B15" s="9">
        <f>-1/E9*(B9*COS(D9/180*PI())+C9*SIN(D9/180*PI()))</f>
        <v>1.085640646055102</v>
      </c>
      <c r="C15" s="5"/>
      <c r="D15" s="9">
        <f>B15</f>
        <v>1.085640646055102</v>
      </c>
      <c r="E15" s="9">
        <f>MIN(H19:H337)*0.95</f>
        <v>0.84955455939036595</v>
      </c>
      <c r="F15" s="9">
        <f>A337</f>
        <v>3.189999999999976</v>
      </c>
      <c r="G15" s="9">
        <v>1</v>
      </c>
    </row>
    <row r="17" spans="1:8" ht="15.6" x14ac:dyDescent="0.3">
      <c r="A17" s="8" t="s">
        <v>66</v>
      </c>
      <c r="B17" s="8" t="s">
        <v>68</v>
      </c>
      <c r="C17" s="8" t="s">
        <v>54</v>
      </c>
      <c r="D17" s="8" t="s">
        <v>55</v>
      </c>
      <c r="E17" s="8" t="s">
        <v>75</v>
      </c>
      <c r="F17" s="8" t="s">
        <v>68</v>
      </c>
      <c r="G17" s="8" t="s">
        <v>29</v>
      </c>
      <c r="H17" s="8" t="s">
        <v>67</v>
      </c>
    </row>
    <row r="18" spans="1:8" ht="15" x14ac:dyDescent="0.25">
      <c r="A18">
        <v>0</v>
      </c>
      <c r="B18">
        <f>$B$9+$E$9*A18*COS($D$9/180*PI())</f>
        <v>-80</v>
      </c>
      <c r="C18">
        <f>($C$9+$E$9*A18*SIN($D$9/180*PI()))/B18</f>
        <v>-0.375</v>
      </c>
      <c r="D18">
        <f t="shared" ref="D18:D81" si="0">$E$10/$B$12*(SIN($D$10/180*PI())-C18*COS($D$10/180*PI()))</f>
        <v>0.10211836413535065</v>
      </c>
      <c r="E18">
        <f>IF( OR(D18&lt;0,C18-D18&gt;0),(-C18*D18-SQRT(C18*C18-D18*D18+1))/(C18*C18+1),(-C18*D18+SQRT(C18*C18-D18*D18+1))/(C18*C18+1))</f>
        <v>0.96561231728423369</v>
      </c>
      <c r="F18">
        <f t="shared" ref="F18:F81" si="1">$B$12*E18-$E$10*COS($D$10/180*PI())</f>
        <v>281.32355683734403</v>
      </c>
      <c r="G18">
        <f>B18/F18</f>
        <v>-0.28437007159785943</v>
      </c>
    </row>
    <row r="19" spans="1:8" ht="15" x14ac:dyDescent="0.25">
      <c r="A19">
        <f>A18+$B$14</f>
        <v>0.01</v>
      </c>
      <c r="B19">
        <f t="shared" ref="B19:B82" si="2">$B$9+$E$9*A19*COS($D$9/180*PI())</f>
        <v>-79.566987298107776</v>
      </c>
      <c r="C19">
        <f t="shared" ref="C19:C82" si="3">($C$9+$E$9*A19*SIN($D$9/180*PI()))/B19</f>
        <v>-0.3801827997667494</v>
      </c>
      <c r="D19">
        <f t="shared" si="0"/>
        <v>0.10283457570826614</v>
      </c>
      <c r="E19">
        <f t="shared" ref="E19:E82" si="4">IF( OR(D19&lt;0,C19-D19&gt;0),(-C19*D19-SQRT(C19*C19-D19*D19+1))/(C19*C19+1),(-C19*D19+SQRT(C19*C19-D19*D19+1))/(C19*C19+1))</f>
        <v>0.96455729103782062</v>
      </c>
      <c r="F19">
        <f t="shared" si="1"/>
        <v>280.96484791356357</v>
      </c>
      <c r="G19">
        <f t="shared" ref="G19:G82" si="5">B19/F19</f>
        <v>-0.28319196472074643</v>
      </c>
      <c r="H19">
        <f>1+(G19-G18)/(A19-A18)</f>
        <v>1.1178106877113005</v>
      </c>
    </row>
    <row r="20" spans="1:8" ht="15" x14ac:dyDescent="0.25">
      <c r="A20">
        <f t="shared" ref="A20:A28" si="6">A19+$B$14</f>
        <v>0.02</v>
      </c>
      <c r="B20">
        <f t="shared" si="2"/>
        <v>-79.133974596215566</v>
      </c>
      <c r="C20">
        <f t="shared" si="3"/>
        <v>-0.38542231899291718</v>
      </c>
      <c r="D20">
        <f t="shared" si="0"/>
        <v>0.10355862534845668</v>
      </c>
      <c r="E20">
        <f t="shared" si="4"/>
        <v>0.963478049512977</v>
      </c>
      <c r="F20">
        <f t="shared" si="1"/>
        <v>280.59790579511673</v>
      </c>
      <c r="G20">
        <f t="shared" si="5"/>
        <v>-0.28201912046341704</v>
      </c>
      <c r="H20">
        <f t="shared" ref="H20:H83" si="7">1+(G20-G19)/(A20-A19)</f>
        <v>1.1172844257329386</v>
      </c>
    </row>
    <row r="21" spans="1:8" ht="15" x14ac:dyDescent="0.25">
      <c r="A21">
        <f t="shared" si="6"/>
        <v>0.03</v>
      </c>
      <c r="B21">
        <f t="shared" si="2"/>
        <v>-78.700961894323342</v>
      </c>
      <c r="C21">
        <f t="shared" si="3"/>
        <v>-0.39071949388992133</v>
      </c>
      <c r="D21">
        <f t="shared" si="0"/>
        <v>0.10429064243106363</v>
      </c>
      <c r="E21">
        <f t="shared" si="4"/>
        <v>0.96237417495903377</v>
      </c>
      <c r="F21">
        <f t="shared" si="1"/>
        <v>280.22258844677606</v>
      </c>
      <c r="G21">
        <f t="shared" si="5"/>
        <v>-0.28085159847587149</v>
      </c>
      <c r="H21">
        <f t="shared" si="7"/>
        <v>1.116752198754555</v>
      </c>
    </row>
    <row r="22" spans="1:8" ht="15" x14ac:dyDescent="0.25">
      <c r="A22">
        <f t="shared" si="6"/>
        <v>0.04</v>
      </c>
      <c r="B22">
        <f t="shared" si="2"/>
        <v>-78.267949192431118</v>
      </c>
      <c r="C22">
        <f t="shared" si="3"/>
        <v>-0.39607528138731207</v>
      </c>
      <c r="D22">
        <f t="shared" si="0"/>
        <v>0.10503075919426884</v>
      </c>
      <c r="E22">
        <f t="shared" si="4"/>
        <v>0.96124524471550088</v>
      </c>
      <c r="F22">
        <f t="shared" si="1"/>
        <v>279.83875216397485</v>
      </c>
      <c r="G22">
        <f t="shared" si="5"/>
        <v>-0.27968945897303416</v>
      </c>
      <c r="H22">
        <f t="shared" si="7"/>
        <v>1.1162139502837334</v>
      </c>
    </row>
    <row r="23" spans="1:8" ht="15" x14ac:dyDescent="0.25">
      <c r="A23">
        <f t="shared" si="6"/>
        <v>0.05</v>
      </c>
      <c r="B23">
        <f t="shared" si="2"/>
        <v>-77.834936490538908</v>
      </c>
      <c r="C23">
        <f t="shared" si="3"/>
        <v>-0.40149065970906961</v>
      </c>
      <c r="D23">
        <f t="shared" si="0"/>
        <v>0.10577911081893347</v>
      </c>
      <c r="E23">
        <f t="shared" si="4"/>
        <v>0.96009083126165462</v>
      </c>
      <c r="F23">
        <f t="shared" si="1"/>
        <v>279.44625158966716</v>
      </c>
      <c r="G23">
        <f t="shared" si="5"/>
        <v>-0.27853276273259892</v>
      </c>
      <c r="H23">
        <f t="shared" si="7"/>
        <v>1.115669624043524</v>
      </c>
    </row>
    <row r="24" spans="1:8" ht="15" x14ac:dyDescent="0.25">
      <c r="A24">
        <f t="shared" si="6"/>
        <v>6.0000000000000005E-2</v>
      </c>
      <c r="B24">
        <f t="shared" si="2"/>
        <v>-77.401923788646684</v>
      </c>
      <c r="C24">
        <f t="shared" si="3"/>
        <v>-0.40696662896924563</v>
      </c>
      <c r="D24">
        <f t="shared" si="0"/>
        <v>0.10653583551090963</v>
      </c>
      <c r="E24">
        <f t="shared" si="4"/>
        <v>0.95891050227246555</v>
      </c>
      <c r="F24">
        <f t="shared" si="1"/>
        <v>279.04493973334286</v>
      </c>
      <c r="G24">
        <f t="shared" si="5"/>
        <v>-0.27738157109250022</v>
      </c>
      <c r="H24">
        <f t="shared" si="7"/>
        <v>1.1151191640098692</v>
      </c>
    </row>
    <row r="25" spans="1:8" ht="15" x14ac:dyDescent="0.25">
      <c r="A25">
        <f t="shared" si="6"/>
        <v>7.0000000000000007E-2</v>
      </c>
      <c r="B25">
        <f t="shared" si="2"/>
        <v>-76.96891108675446</v>
      </c>
      <c r="C25">
        <f t="shared" si="3"/>
        <v>-0.41250421178771024</v>
      </c>
      <c r="D25">
        <f t="shared" si="0"/>
        <v>0.10730107458613052</v>
      </c>
      <c r="E25">
        <f t="shared" si="4"/>
        <v>0.95770382068112703</v>
      </c>
      <c r="F25">
        <f t="shared" si="1"/>
        <v>278.63466799228775</v>
      </c>
      <c r="G25">
        <f t="shared" si="5"/>
        <v>-0.27623594594799261</v>
      </c>
      <c r="H25">
        <f t="shared" si="7"/>
        <v>1.1145625144507612</v>
      </c>
    </row>
    <row r="26" spans="1:8" ht="15" x14ac:dyDescent="0.25">
      <c r="A26">
        <f t="shared" si="6"/>
        <v>0.08</v>
      </c>
      <c r="B26">
        <f t="shared" si="2"/>
        <v>-76.53589838486225</v>
      </c>
      <c r="C26">
        <f t="shared" si="3"/>
        <v>-0.41810445392680151</v>
      </c>
      <c r="D26">
        <f t="shared" si="0"/>
        <v>0.10807497255858912</v>
      </c>
      <c r="E26">
        <f t="shared" si="4"/>
        <v>0.95647034474844628</v>
      </c>
      <c r="F26">
        <f t="shared" si="1"/>
        <v>278.21528617517629</v>
      </c>
      <c r="G26">
        <f t="shared" si="5"/>
        <v>-0.27509594974832535</v>
      </c>
      <c r="H26">
        <f t="shared" si="7"/>
        <v>1.1139996199667259</v>
      </c>
    </row>
    <row r="27" spans="1:8" ht="15" x14ac:dyDescent="0.25">
      <c r="A27">
        <f t="shared" si="6"/>
        <v>0.09</v>
      </c>
      <c r="B27">
        <f t="shared" si="2"/>
        <v>-76.102885682970026</v>
      </c>
      <c r="C27">
        <f t="shared" si="3"/>
        <v>-0.42376842494970945</v>
      </c>
      <c r="D27">
        <f t="shared" si="0"/>
        <v>0.10885767723132025</v>
      </c>
      <c r="E27">
        <f t="shared" si="4"/>
        <v>0.95520962813935983</v>
      </c>
      <c r="F27">
        <f t="shared" si="1"/>
        <v>277.78664252808693</v>
      </c>
      <c r="G27">
        <f t="shared" si="5"/>
        <v>-0.2739616454929984</v>
      </c>
      <c r="H27">
        <f t="shared" si="7"/>
        <v>1.1134304255326957</v>
      </c>
    </row>
    <row r="28" spans="1:8" ht="15" x14ac:dyDescent="0.25">
      <c r="A28">
        <f t="shared" si="6"/>
        <v>9.9999999999999992E-2</v>
      </c>
      <c r="B28">
        <f t="shared" si="2"/>
        <v>-75.669872981077802</v>
      </c>
      <c r="C28">
        <f t="shared" si="3"/>
        <v>-0.42949721890146469</v>
      </c>
      <c r="D28">
        <f t="shared" si="0"/>
        <v>0.10964933979050663</v>
      </c>
      <c r="E28">
        <f t="shared" si="4"/>
        <v>0.95392122000683799</v>
      </c>
      <c r="F28">
        <f t="shared" si="1"/>
        <v>277.34858376302947</v>
      </c>
      <c r="G28">
        <f t="shared" si="5"/>
        <v>-0.27283309672758671</v>
      </c>
      <c r="H28">
        <f t="shared" si="7"/>
        <v>1.1128548765411685</v>
      </c>
    </row>
    <row r="29" spans="1:8" ht="15" x14ac:dyDescent="0.25">
      <c r="A29">
        <f t="shared" ref="A29:A92" si="8">A28+$B$14</f>
        <v>0.10999999999999999</v>
      </c>
      <c r="B29">
        <f t="shared" si="2"/>
        <v>-75.236860279185592</v>
      </c>
      <c r="C29">
        <f t="shared" si="3"/>
        <v>-0.43529195501344364</v>
      </c>
      <c r="D29">
        <f t="shared" si="0"/>
        <v>0.11045011490283432</v>
      </c>
      <c r="E29">
        <f t="shared" si="4"/>
        <v>0.95260466508345165</v>
      </c>
      <c r="F29">
        <f t="shared" si="1"/>
        <v>276.90095508907814</v>
      </c>
      <c r="G29">
        <f t="shared" si="5"/>
        <v>-0.2717103675391157</v>
      </c>
      <c r="H29">
        <f t="shared" si="7"/>
        <v>1.1122729188471006</v>
      </c>
    </row>
    <row r="30" spans="1:8" ht="15" x14ac:dyDescent="0.25">
      <c r="A30">
        <f t="shared" si="8"/>
        <v>0.11999999999999998</v>
      </c>
      <c r="B30">
        <f t="shared" si="2"/>
        <v>-74.803847577293368</v>
      </c>
      <c r="C30">
        <f t="shared" si="3"/>
        <v>-0.44115377843234249</v>
      </c>
      <c r="D30">
        <f t="shared" si="0"/>
        <v>0.1112601608162298</v>
      </c>
      <c r="E30">
        <f t="shared" si="4"/>
        <v>0.95125950378086743</v>
      </c>
      <c r="F30">
        <f t="shared" si="1"/>
        <v>276.44360024619948</v>
      </c>
      <c r="G30">
        <f t="shared" si="5"/>
        <v>-0.27059352255097741</v>
      </c>
      <c r="H30">
        <f t="shared" si="7"/>
        <v>1.1116844988138299</v>
      </c>
    </row>
    <row r="31" spans="1:8" ht="15" x14ac:dyDescent="0.25">
      <c r="A31">
        <f t="shared" si="8"/>
        <v>0.12999999999999998</v>
      </c>
      <c r="B31">
        <f t="shared" si="2"/>
        <v>-74.370834875401144</v>
      </c>
      <c r="C31">
        <f t="shared" si="3"/>
        <v>-0.44708386097461644</v>
      </c>
      <c r="D31">
        <f t="shared" si="0"/>
        <v>0.112079639464116</v>
      </c>
      <c r="E31">
        <f t="shared" si="4"/>
        <v>0.94988527229755049</v>
      </c>
      <c r="F31">
        <f t="shared" si="1"/>
        <v>275.97636154187171</v>
      </c>
      <c r="G31">
        <f t="shared" si="5"/>
        <v>-0.26948262691736896</v>
      </c>
      <c r="H31">
        <f t="shared" si="7"/>
        <v>1.1110895633608444</v>
      </c>
    </row>
    <row r="32" spans="1:8" ht="15" x14ac:dyDescent="0.25">
      <c r="A32">
        <f t="shared" si="8"/>
        <v>0.13999999999999999</v>
      </c>
      <c r="B32">
        <f t="shared" si="2"/>
        <v>-73.937822173508934</v>
      </c>
      <c r="C32">
        <f t="shared" si="3"/>
        <v>-0.45308340190742946</v>
      </c>
      <c r="D32">
        <f t="shared" si="0"/>
        <v>0.11290871657333178</v>
      </c>
      <c r="E32">
        <f t="shared" si="4"/>
        <v>0.94848150273494169</v>
      </c>
      <c r="F32">
        <f t="shared" si="1"/>
        <v>275.49907989058477</v>
      </c>
      <c r="G32">
        <f t="shared" si="5"/>
        <v>-0.26837774631724198</v>
      </c>
      <c r="H32">
        <f t="shared" si="7"/>
        <v>1.1104880600126978</v>
      </c>
    </row>
    <row r="33" spans="1:8" ht="15" x14ac:dyDescent="0.25">
      <c r="A33">
        <f t="shared" si="8"/>
        <v>0.15</v>
      </c>
      <c r="B33">
        <f t="shared" si="2"/>
        <v>-73.50480947161671</v>
      </c>
      <c r="C33">
        <f t="shared" si="3"/>
        <v>-0.45915362875720794</v>
      </c>
      <c r="D33">
        <f t="shared" si="0"/>
        <v>0.11374756177586612</v>
      </c>
      <c r="E33">
        <f t="shared" si="4"/>
        <v>0.94704772322239306</v>
      </c>
      <c r="F33">
        <f t="shared" si="1"/>
        <v>275.0115948563182</v>
      </c>
      <c r="G33">
        <f t="shared" si="5"/>
        <v>-0.26727894694774534</v>
      </c>
      <c r="H33">
        <f t="shared" si="7"/>
        <v>1.1098799369496639</v>
      </c>
    </row>
    <row r="34" spans="1:8" x14ac:dyDescent="0.3">
      <c r="A34">
        <f t="shared" si="8"/>
        <v>0.16</v>
      </c>
      <c r="B34">
        <f t="shared" si="2"/>
        <v>-73.071796769724486</v>
      </c>
      <c r="C34">
        <f t="shared" si="3"/>
        <v>-0.46529579814694072</v>
      </c>
      <c r="D34">
        <f t="shared" si="0"/>
        <v>0.11459634872456449</v>
      </c>
      <c r="E34">
        <f t="shared" si="4"/>
        <v>0.94558345805112576</v>
      </c>
      <c r="F34">
        <f t="shared" si="1"/>
        <v>274.51374469808729</v>
      </c>
      <c r="G34">
        <f t="shared" si="5"/>
        <v>-0.26618629551714984</v>
      </c>
      <c r="H34">
        <f t="shared" si="7"/>
        <v>1.1092651430595504</v>
      </c>
    </row>
    <row r="35" spans="1:8" x14ac:dyDescent="0.3">
      <c r="A35">
        <f t="shared" si="8"/>
        <v>0.17</v>
      </c>
      <c r="B35">
        <f t="shared" si="2"/>
        <v>-72.638784067832276</v>
      </c>
      <c r="C35">
        <f t="shared" si="3"/>
        <v>-0.47151119666342878</v>
      </c>
      <c r="D35">
        <f t="shared" si="0"/>
        <v>0.11545525521297441</v>
      </c>
      <c r="E35">
        <f t="shared" si="4"/>
        <v>0.94408822781749302</v>
      </c>
      <c r="F35">
        <f t="shared" si="1"/>
        <v>274.00536641865222</v>
      </c>
      <c r="G35">
        <f t="shared" si="5"/>
        <v>-0.26509985923723711</v>
      </c>
      <c r="H35">
        <f t="shared" si="7"/>
        <v>1.1086436279912728</v>
      </c>
    </row>
    <row r="36" spans="1:8" x14ac:dyDescent="0.3">
      <c r="A36">
        <f t="shared" si="8"/>
        <v>0.18000000000000002</v>
      </c>
      <c r="B36">
        <f t="shared" si="2"/>
        <v>-72.205771365940052</v>
      </c>
      <c r="C36">
        <f t="shared" si="3"/>
        <v>-0.47780114175573896</v>
      </c>
      <c r="D36">
        <f t="shared" si="0"/>
        <v>0.1163244632995027</v>
      </c>
      <c r="E36">
        <f t="shared" si="4"/>
        <v>0.94256154957581562</v>
      </c>
      <c r="F36">
        <f t="shared" si="1"/>
        <v>273.48629581648186</v>
      </c>
      <c r="G36">
        <f t="shared" si="5"/>
        <v>-0.26401970581514056</v>
      </c>
      <c r="H36">
        <f t="shared" si="7"/>
        <v>1.1080153422096553</v>
      </c>
    </row>
    <row r="37" spans="1:8" x14ac:dyDescent="0.3">
      <c r="A37">
        <f t="shared" si="8"/>
        <v>0.19000000000000003</v>
      </c>
      <c r="B37">
        <f t="shared" si="2"/>
        <v>-71.772758664047828</v>
      </c>
      <c r="C37">
        <f t="shared" si="3"/>
        <v>-0.48416698266618047</v>
      </c>
      <c r="D37">
        <f t="shared" si="0"/>
        <v>0.11720415943606727</v>
      </c>
      <c r="E37">
        <f t="shared" si="4"/>
        <v>0.94100293700106596</v>
      </c>
      <c r="F37">
        <f t="shared" si="1"/>
        <v>272.95636754106698</v>
      </c>
      <c r="G37">
        <f t="shared" si="5"/>
        <v>-0.26294590344462082</v>
      </c>
      <c r="H37">
        <f t="shared" si="7"/>
        <v>1.1073802370519739</v>
      </c>
    </row>
    <row r="38" spans="1:8" x14ac:dyDescent="0.3">
      <c r="A38">
        <f t="shared" si="8"/>
        <v>0.20000000000000004</v>
      </c>
      <c r="B38">
        <f t="shared" si="2"/>
        <v>-71.339745962155604</v>
      </c>
      <c r="C38">
        <f t="shared" si="3"/>
        <v>-0.4906101013951864</v>
      </c>
      <c r="D38">
        <f t="shared" si="0"/>
        <v>0.11809453460143407</v>
      </c>
      <c r="E38">
        <f t="shared" si="4"/>
        <v>0.9394119005616568</v>
      </c>
      <c r="F38">
        <f t="shared" si="1"/>
        <v>272.4154151516679</v>
      </c>
      <c r="G38">
        <f t="shared" si="5"/>
        <v>-0.2618785207967656</v>
      </c>
      <c r="H38">
        <f t="shared" si="7"/>
        <v>1.106738264785522</v>
      </c>
    </row>
    <row r="39" spans="1:8" x14ac:dyDescent="0.3">
      <c r="A39">
        <f t="shared" si="8"/>
        <v>0.21000000000000005</v>
      </c>
      <c r="B39">
        <f t="shared" si="2"/>
        <v>-70.906733260263394</v>
      </c>
      <c r="C39">
        <f t="shared" si="3"/>
        <v>-0.4971319137015488</v>
      </c>
      <c r="D39">
        <f t="shared" si="0"/>
        <v>0.11899578443943988</v>
      </c>
      <c r="E39">
        <f t="shared" si="4"/>
        <v>0.93778794770261265</v>
      </c>
      <c r="F39">
        <f t="shared" si="1"/>
        <v>271.86327117959286</v>
      </c>
      <c r="G39">
        <f t="shared" si="5"/>
        <v>-0.26081762701009514</v>
      </c>
      <c r="H39">
        <f t="shared" si="7"/>
        <v>1.1060893786670458</v>
      </c>
    </row>
    <row r="40" spans="1:8" x14ac:dyDescent="0.3">
      <c r="A40">
        <f t="shared" si="8"/>
        <v>0.22000000000000006</v>
      </c>
      <c r="B40">
        <f t="shared" si="2"/>
        <v>-70.47372055837117</v>
      </c>
      <c r="C40">
        <f t="shared" si="3"/>
        <v>-0.50373387013952908</v>
      </c>
      <c r="D40">
        <f t="shared" si="0"/>
        <v>0.11990810940231049</v>
      </c>
      <c r="E40">
        <f t="shared" si="4"/>
        <v>0.93613058303937235</v>
      </c>
      <c r="F40">
        <f t="shared" si="1"/>
        <v>271.29976719409115</v>
      </c>
      <c r="G40">
        <f t="shared" si="5"/>
        <v>-0.25976329168006035</v>
      </c>
      <c r="H40">
        <f t="shared" si="7"/>
        <v>1.1054335330034795</v>
      </c>
    </row>
    <row r="41" spans="1:8" x14ac:dyDescent="0.3">
      <c r="A41">
        <f t="shared" si="8"/>
        <v>0.23000000000000007</v>
      </c>
      <c r="B41">
        <f t="shared" si="2"/>
        <v>-70.040707856478946</v>
      </c>
      <c r="C41">
        <f t="shared" si="3"/>
        <v>-0.51041745713443742</v>
      </c>
      <c r="D41">
        <f t="shared" si="0"/>
        <v>0.12083171489929519</v>
      </c>
      <c r="E41">
        <f t="shared" si="4"/>
        <v>0.93443930856247714</v>
      </c>
      <c r="F41">
        <f t="shared" si="1"/>
        <v>270.7247338719468</v>
      </c>
      <c r="G41">
        <f t="shared" si="5"/>
        <v>-0.25871558484792273</v>
      </c>
      <c r="H41">
        <f t="shared" si="7"/>
        <v>1.1047706832137618</v>
      </c>
    </row>
    <row r="42" spans="1:8" x14ac:dyDescent="0.3">
      <c r="A42">
        <f t="shared" si="8"/>
        <v>0.24000000000000007</v>
      </c>
      <c r="B42">
        <f t="shared" si="2"/>
        <v>-69.607695154586736</v>
      </c>
      <c r="C42">
        <f t="shared" si="3"/>
        <v>-0.51718419809835947</v>
      </c>
      <c r="D42">
        <f t="shared" si="0"/>
        <v>0.12176681145084921</v>
      </c>
      <c r="E42">
        <f t="shared" si="4"/>
        <v>0.9327136238533954</v>
      </c>
      <c r="F42">
        <f t="shared" si="1"/>
        <v>270.13800107085899</v>
      </c>
      <c r="G42">
        <f t="shared" si="5"/>
        <v>-0.25767457698899671</v>
      </c>
      <c r="H42">
        <f t="shared" si="7"/>
        <v>1.1041007858926024</v>
      </c>
    </row>
    <row r="43" spans="1:8" x14ac:dyDescent="0.3">
      <c r="A43">
        <f t="shared" si="8"/>
        <v>0.25000000000000006</v>
      </c>
      <c r="B43">
        <f t="shared" si="2"/>
        <v>-69.174682452694512</v>
      </c>
      <c r="C43">
        <f t="shared" si="3"/>
        <v>-0.524035654587786</v>
      </c>
      <c r="D43">
        <f t="shared" si="0"/>
        <v>0.12271361484860652</v>
      </c>
      <c r="E43">
        <f t="shared" si="4"/>
        <v>0.93095302631171784</v>
      </c>
      <c r="F43">
        <f t="shared" si="1"/>
        <v>269.53939790668863</v>
      </c>
      <c r="G43">
        <f t="shared" si="5"/>
        <v>-0.25664033900024502</v>
      </c>
      <c r="H43">
        <f t="shared" si="7"/>
        <v>1.1034237988751687</v>
      </c>
    </row>
    <row r="44" spans="1:8" x14ac:dyDescent="0.3">
      <c r="A44">
        <f t="shared" si="8"/>
        <v>0.26000000000000006</v>
      </c>
      <c r="B44">
        <f t="shared" si="2"/>
        <v>-68.741669750802288</v>
      </c>
      <c r="C44">
        <f t="shared" si="3"/>
        <v>-0.5309734275049961</v>
      </c>
      <c r="D44">
        <f t="shared" si="0"/>
        <v>0.12367234632139927</v>
      </c>
      <c r="E44">
        <f t="shared" si="4"/>
        <v>0.92915701139395201</v>
      </c>
      <c r="F44">
        <f t="shared" si="1"/>
        <v>268.92875283464826</v>
      </c>
      <c r="G44">
        <f t="shared" si="5"/>
        <v>-0.2556129421872132</v>
      </c>
      <c r="H44">
        <f t="shared" si="7"/>
        <v>1.1027396813031822</v>
      </c>
    </row>
    <row r="45" spans="1:8" x14ac:dyDescent="0.3">
      <c r="A45">
        <f t="shared" si="8"/>
        <v>0.27000000000000007</v>
      </c>
      <c r="B45">
        <f t="shared" si="2"/>
        <v>-68.308657048910078</v>
      </c>
      <c r="C45">
        <f t="shared" si="3"/>
        <v>-0.53799915834513357</v>
      </c>
      <c r="D45">
        <f t="shared" si="0"/>
        <v>0.12464323270759121</v>
      </c>
      <c r="E45">
        <f t="shared" si="4"/>
        <v>0.92732507286414201</v>
      </c>
      <c r="F45">
        <f t="shared" si="1"/>
        <v>268.30589373451284</v>
      </c>
      <c r="G45">
        <f t="shared" si="5"/>
        <v>-0.25459245825028765</v>
      </c>
      <c r="H45">
        <f t="shared" si="7"/>
        <v>1.1020483936925554</v>
      </c>
    </row>
    <row r="46" spans="1:8" x14ac:dyDescent="0.3">
      <c r="A46">
        <f t="shared" si="8"/>
        <v>0.28000000000000008</v>
      </c>
      <c r="B46">
        <f t="shared" si="2"/>
        <v>-67.875644347017854</v>
      </c>
      <c r="C46">
        <f t="shared" si="3"/>
        <v>-0.54511453049101866</v>
      </c>
      <c r="D46">
        <f t="shared" si="0"/>
        <v>0.12562650663400796</v>
      </c>
      <c r="E46">
        <f t="shared" si="4"/>
        <v>0.92545670305651151</v>
      </c>
      <c r="F46">
        <f t="shared" si="1"/>
        <v>267.67064799991846</v>
      </c>
      <c r="G46">
        <f t="shared" si="5"/>
        <v>-0.25357895927026908</v>
      </c>
      <c r="H46">
        <f t="shared" si="7"/>
        <v>1.1013498980018568</v>
      </c>
    </row>
    <row r="47" spans="1:8" x14ac:dyDescent="0.3">
      <c r="A47">
        <f t="shared" si="8"/>
        <v>0.29000000000000009</v>
      </c>
      <c r="B47">
        <f t="shared" si="2"/>
        <v>-67.44263164512563</v>
      </c>
      <c r="C47">
        <f t="shared" si="3"/>
        <v>-0.55232127055783742</v>
      </c>
      <c r="D47">
        <f t="shared" si="0"/>
        <v>0.1266224067017597</v>
      </c>
      <c r="E47">
        <f t="shared" si="4"/>
        <v>0.92355139315033608</v>
      </c>
      <c r="F47">
        <f t="shared" si="1"/>
        <v>267.02284263181883</v>
      </c>
      <c r="G47">
        <f t="shared" si="5"/>
        <v>-0.25257251769324496</v>
      </c>
      <c r="H47">
        <f t="shared" si="7"/>
        <v>1.100644157702412</v>
      </c>
    </row>
    <row r="48" spans="1:8" x14ac:dyDescent="0.3">
      <c r="A48">
        <f t="shared" si="8"/>
        <v>0.3000000000000001</v>
      </c>
      <c r="B48">
        <f t="shared" si="2"/>
        <v>-67.00961894323342</v>
      </c>
      <c r="C48">
        <f t="shared" si="3"/>
        <v>-0.55962114978996935</v>
      </c>
      <c r="D48">
        <f t="shared" si="0"/>
        <v>0.1276311776792689</v>
      </c>
      <c r="E48">
        <f t="shared" si="4"/>
        <v>0.92160863345721833</v>
      </c>
      <c r="F48">
        <f t="shared" si="1"/>
        <v>266.36230433615879</v>
      </c>
      <c r="G48">
        <f t="shared" si="5"/>
        <v>-0.25157320631475272</v>
      </c>
      <c r="H48">
        <f t="shared" si="7"/>
        <v>1.099931137849224</v>
      </c>
    </row>
    <row r="49" spans="1:8" x14ac:dyDescent="0.3">
      <c r="A49">
        <f t="shared" si="8"/>
        <v>0.31000000000000011</v>
      </c>
      <c r="B49">
        <f t="shared" si="2"/>
        <v>-66.576606241341196</v>
      </c>
      <c r="C49">
        <f t="shared" si="3"/>
        <v>-0.56701598551232368</v>
      </c>
      <c r="D49">
        <f t="shared" si="0"/>
        <v>0.12865307070283072</v>
      </c>
      <c r="E49">
        <f t="shared" si="4"/>
        <v>0.91962791372093733</v>
      </c>
      <c r="F49">
        <f t="shared" si="1"/>
        <v>265.68885962582328</v>
      </c>
      <c r="G49">
        <f t="shared" si="5"/>
        <v>-0.25058109826321967</v>
      </c>
      <c r="H49">
        <f t="shared" si="7"/>
        <v>1.0992108051533047</v>
      </c>
    </row>
    <row r="50" spans="1:8" x14ac:dyDescent="0.3">
      <c r="A50">
        <f t="shared" si="8"/>
        <v>0.32000000000000012</v>
      </c>
      <c r="B50">
        <f t="shared" si="2"/>
        <v>-66.143593539448972</v>
      </c>
      <c r="C50">
        <f t="shared" si="3"/>
        <v>-0.57450764263868226</v>
      </c>
      <c r="D50">
        <f t="shared" si="0"/>
        <v>0.12968834348505093</v>
      </c>
      <c r="E50">
        <f t="shared" si="4"/>
        <v>0.91760872343001909</v>
      </c>
      <c r="F50">
        <f t="shared" si="1"/>
        <v>265.00233492691103</v>
      </c>
      <c r="G50">
        <f t="shared" si="5"/>
        <v>-0.24959626698267284</v>
      </c>
      <c r="H50">
        <f t="shared" si="7"/>
        <v>1.0984831280546827</v>
      </c>
    </row>
    <row r="51" spans="1:8" x14ac:dyDescent="0.3">
      <c r="A51">
        <f t="shared" si="8"/>
        <v>0.33000000000000013</v>
      </c>
      <c r="B51">
        <f t="shared" si="2"/>
        <v>-65.710580837556762</v>
      </c>
      <c r="C51">
        <f t="shared" si="3"/>
        <v>-0.58209803523968062</v>
      </c>
      <c r="D51">
        <f t="shared" si="0"/>
        <v>0.13073726053152532</v>
      </c>
      <c r="E51">
        <f t="shared" si="4"/>
        <v>0.9155505521431635</v>
      </c>
      <c r="F51">
        <f t="shared" si="1"/>
        <v>264.30255668938014</v>
      </c>
      <c r="G51">
        <f t="shared" si="5"/>
        <v>-0.24861878621470429</v>
      </c>
      <c r="H51">
        <f t="shared" si="7"/>
        <v>1.0977480767968553</v>
      </c>
    </row>
    <row r="52" spans="1:8" x14ac:dyDescent="0.3">
      <c r="A52">
        <f t="shared" si="8"/>
        <v>0.34000000000000014</v>
      </c>
      <c r="B52">
        <f t="shared" si="2"/>
        <v>-65.277568135664538</v>
      </c>
      <c r="C52">
        <f t="shared" si="3"/>
        <v>-0.58978912817319618</v>
      </c>
      <c r="D52">
        <f t="shared" si="0"/>
        <v>0.13180009336614348</v>
      </c>
      <c r="E52">
        <f t="shared" si="4"/>
        <v>0.91345288982763306</v>
      </c>
      <c r="F52">
        <f t="shared" si="1"/>
        <v>263.58935150209982</v>
      </c>
      <c r="G52">
        <f t="shared" si="5"/>
        <v>-0.24764872997968781</v>
      </c>
      <c r="H52">
        <f t="shared" si="7"/>
        <v>1.0970056235016474</v>
      </c>
    </row>
    <row r="53" spans="1:8" x14ac:dyDescent="0.3">
      <c r="A53">
        <f t="shared" si="8"/>
        <v>0.35000000000000014</v>
      </c>
      <c r="B53">
        <f t="shared" si="2"/>
        <v>-64.844555433772314</v>
      </c>
      <c r="C53">
        <f t="shared" si="3"/>
        <v>-0.59758293878005742</v>
      </c>
      <c r="D53">
        <f t="shared" si="0"/>
        <v>0.13287712076541852</v>
      </c>
      <c r="E53">
        <f t="shared" si="4"/>
        <v>0.91131522721070668</v>
      </c>
      <c r="F53">
        <f t="shared" si="1"/>
        <v>262.86254621234485</v>
      </c>
      <c r="G53">
        <f t="shared" si="5"/>
        <v>-0.24668617255723368</v>
      </c>
      <c r="H53">
        <f t="shared" si="7"/>
        <v>1.0962557422454129</v>
      </c>
    </row>
    <row r="54" spans="1:8" x14ac:dyDescent="0.3">
      <c r="A54">
        <f t="shared" si="8"/>
        <v>0.36000000000000015</v>
      </c>
      <c r="B54">
        <f t="shared" si="2"/>
        <v>-64.411542731880104</v>
      </c>
      <c r="C54">
        <f t="shared" si="3"/>
        <v>-0.60548153864815268</v>
      </c>
      <c r="D54">
        <f t="shared" si="0"/>
        <v>0.13396862900226994</v>
      </c>
      <c r="E54">
        <f t="shared" si="4"/>
        <v>0.909137056144252</v>
      </c>
      <c r="F54">
        <f t="shared" si="1"/>
        <v>262.12196804975025</v>
      </c>
      <c r="G54">
        <f t="shared" si="5"/>
        <v>-0.24573118846587827</v>
      </c>
      <c r="H54">
        <f t="shared" si="7"/>
        <v>1.0954984091355415</v>
      </c>
    </row>
    <row r="55" spans="1:8" x14ac:dyDescent="0.3">
      <c r="A55">
        <f t="shared" si="8"/>
        <v>0.37000000000000016</v>
      </c>
      <c r="B55">
        <f t="shared" si="2"/>
        <v>-63.97853002998788</v>
      </c>
      <c r="C55">
        <f t="shared" si="3"/>
        <v>-0.6134870554481765</v>
      </c>
      <c r="D55">
        <f t="shared" si="0"/>
        <v>0.13507491209970524</v>
      </c>
      <c r="E55">
        <f t="shared" si="4"/>
        <v>0.90691786998247403</v>
      </c>
      <c r="F55">
        <f t="shared" si="1"/>
        <v>261.36744475474575</v>
      </c>
      <c r="G55">
        <f t="shared" si="5"/>
        <v>-0.24478385244199852</v>
      </c>
      <c r="H55">
        <f t="shared" si="7"/>
        <v>1.0947336023879752</v>
      </c>
    </row>
    <row r="56" spans="1:8" x14ac:dyDescent="0.3">
      <c r="A56">
        <f t="shared" si="8"/>
        <v>0.38000000000000017</v>
      </c>
      <c r="B56">
        <f t="shared" si="2"/>
        <v>-63.545517328095656</v>
      </c>
      <c r="C56">
        <f t="shared" si="3"/>
        <v>-0.62160167484442985</v>
      </c>
      <c r="D56">
        <f t="shared" si="0"/>
        <v>0.1361962720948737</v>
      </c>
      <c r="E56">
        <f t="shared" si="4"/>
        <v>0.90465716397285179</v>
      </c>
      <c r="F56">
        <f t="shared" si="1"/>
        <v>260.59880471147414</v>
      </c>
      <c r="G56">
        <f t="shared" si="5"/>
        <v>-0.24384423941794753</v>
      </c>
      <c r="H56">
        <f t="shared" si="7"/>
        <v>1.0939613024050989</v>
      </c>
    </row>
    <row r="57" spans="1:8" x14ac:dyDescent="0.3">
      <c r="A57">
        <f t="shared" si="8"/>
        <v>0.39000000000000018</v>
      </c>
      <c r="B57">
        <f t="shared" si="2"/>
        <v>-63.112504626203432</v>
      </c>
      <c r="C57">
        <f t="shared" si="3"/>
        <v>-0.62982764248428125</v>
      </c>
      <c r="D57">
        <f t="shared" si="0"/>
        <v>0.13733301931399017</v>
      </c>
      <c r="E57">
        <f t="shared" si="4"/>
        <v>0.90235443566025764</v>
      </c>
      <c r="F57">
        <f t="shared" si="1"/>
        <v>259.81587708519214</v>
      </c>
      <c r="G57">
        <f t="shared" si="5"/>
        <v>-0.24291242449940503</v>
      </c>
      <c r="H57">
        <f t="shared" si="7"/>
        <v>1.0931814918542495</v>
      </c>
    </row>
    <row r="58" spans="1:8" x14ac:dyDescent="0.3">
      <c r="A58">
        <f t="shared" si="8"/>
        <v>0.40000000000000019</v>
      </c>
      <c r="B58">
        <f t="shared" si="2"/>
        <v>-62.679491924311222</v>
      </c>
      <c r="C58">
        <f t="shared" si="3"/>
        <v>-0.63816726607009033</v>
      </c>
      <c r="D58">
        <f t="shared" si="0"/>
        <v>0.13848547265865443</v>
      </c>
      <c r="E58">
        <f t="shared" si="4"/>
        <v>0.90000918530421903</v>
      </c>
      <c r="F58">
        <f t="shared" si="1"/>
        <v>259.01849196413906</v>
      </c>
      <c r="G58">
        <f t="shared" si="5"/>
        <v>-0.24198848294194053</v>
      </c>
      <c r="H58">
        <f t="shared" si="7"/>
        <v>1.0923941557464503</v>
      </c>
    </row>
    <row r="59" spans="1:8" x14ac:dyDescent="0.3">
      <c r="A59">
        <f t="shared" si="8"/>
        <v>0.4100000000000002</v>
      </c>
      <c r="B59">
        <f t="shared" si="2"/>
        <v>-62.246479222418998</v>
      </c>
      <c r="C59">
        <f t="shared" si="3"/>
        <v>-0.64662291751761214</v>
      </c>
      <c r="D59">
        <f t="shared" si="0"/>
        <v>0.13965395990412116</v>
      </c>
      <c r="E59">
        <f t="shared" si="4"/>
        <v>0.89762091630925922</v>
      </c>
      <c r="F59">
        <f t="shared" si="1"/>
        <v>258.20648050585271</v>
      </c>
      <c r="G59">
        <f t="shared" si="5"/>
        <v>-0.24107249012678467</v>
      </c>
      <c r="H59">
        <f t="shared" si="7"/>
        <v>1.0915992815155864</v>
      </c>
    </row>
    <row r="60" spans="1:8" x14ac:dyDescent="0.3">
      <c r="A60">
        <f t="shared" si="8"/>
        <v>0.42000000000000021</v>
      </c>
      <c r="B60">
        <f t="shared" si="2"/>
        <v>-61.813466520526774</v>
      </c>
      <c r="C60">
        <f t="shared" si="3"/>
        <v>-0.65519703520511863</v>
      </c>
      <c r="D60">
        <f t="shared" si="0"/>
        <v>0.14083881801010645</v>
      </c>
      <c r="E60">
        <f t="shared" si="4"/>
        <v>0.89518913566821146</v>
      </c>
      <c r="F60">
        <f t="shared" si="1"/>
        <v>257.37967508789643</v>
      </c>
      <c r="G60">
        <f t="shared" si="5"/>
        <v>-0.24016452153580958</v>
      </c>
      <c r="H60">
        <f t="shared" si="7"/>
        <v>1.0907968590975083</v>
      </c>
    </row>
    <row r="61" spans="1:8" x14ac:dyDescent="0.3">
      <c r="A61">
        <f t="shared" si="8"/>
        <v>0.43000000000000022</v>
      </c>
      <c r="B61">
        <f t="shared" si="2"/>
        <v>-61.380453818634564</v>
      </c>
      <c r="C61">
        <f t="shared" si="3"/>
        <v>-0.66389212631772132</v>
      </c>
      <c r="D61">
        <f t="shared" si="0"/>
        <v>0.14204039344474967</v>
      </c>
      <c r="E61">
        <f t="shared" si="4"/>
        <v>0.89271335441838118</v>
      </c>
      <c r="F61">
        <f t="shared" si="1"/>
        <v>256.53790946295419</v>
      </c>
      <c r="G61">
        <f t="shared" si="5"/>
        <v>-0.23926465272571468</v>
      </c>
      <c r="H61">
        <f t="shared" si="7"/>
        <v>1.0899868810094906</v>
      </c>
    </row>
    <row r="62" spans="1:8" x14ac:dyDescent="0.3">
      <c r="A62">
        <f t="shared" si="8"/>
        <v>0.44000000000000022</v>
      </c>
      <c r="B62">
        <f t="shared" si="2"/>
        <v>-60.94744111674234</v>
      </c>
      <c r="C62">
        <f t="shared" si="3"/>
        <v>-0.67271076929162898</v>
      </c>
      <c r="D62">
        <f t="shared" si="0"/>
        <v>0.14325904252238592</v>
      </c>
      <c r="E62">
        <f t="shared" si="4"/>
        <v>0.89019308811037812</v>
      </c>
      <c r="F62">
        <f t="shared" si="1"/>
        <v>255.68101891823312</v>
      </c>
      <c r="G62">
        <f t="shared" si="5"/>
        <v>-0.23837295930142297</v>
      </c>
      <c r="H62">
        <f t="shared" si="7"/>
        <v>1.0891693424291711</v>
      </c>
    </row>
    <row r="63" spans="1:8" x14ac:dyDescent="0.3">
      <c r="A63">
        <f t="shared" si="8"/>
        <v>0.45000000000000023</v>
      </c>
      <c r="B63">
        <f t="shared" si="2"/>
        <v>-60.514428414850116</v>
      </c>
      <c r="C63">
        <f t="shared" si="3"/>
        <v>-0.68165561636334215</v>
      </c>
      <c r="D63">
        <f t="shared" si="0"/>
        <v>0.14449513175581935</v>
      </c>
      <c r="E63">
        <f t="shared" si="4"/>
        <v>0.88762785728941995</v>
      </c>
      <c r="F63">
        <f t="shared" si="1"/>
        <v>254.80884043910737</v>
      </c>
      <c r="G63">
        <f t="shared" si="5"/>
        <v>-0.23748951688868691</v>
      </c>
      <c r="H63">
        <f t="shared" si="7"/>
        <v>1.0883442412736051</v>
      </c>
    </row>
    <row r="64" spans="1:8" x14ac:dyDescent="0.3">
      <c r="A64">
        <f t="shared" si="8"/>
        <v>0.46000000000000024</v>
      </c>
      <c r="B64">
        <f t="shared" si="2"/>
        <v>-60.081415712957899</v>
      </c>
      <c r="C64">
        <f t="shared" si="3"/>
        <v>-0.6907293962290838</v>
      </c>
      <c r="D64">
        <f t="shared" si="0"/>
        <v>0.14574903822383009</v>
      </c>
      <c r="E64">
        <f t="shared" si="4"/>
        <v>0.8850171879888622</v>
      </c>
      <c r="F64">
        <f t="shared" si="1"/>
        <v>253.92121287691771</v>
      </c>
      <c r="G64">
        <f t="shared" si="5"/>
        <v>-0.23661440110590895</v>
      </c>
      <c r="H64">
        <f t="shared" si="7"/>
        <v>1.0875115782777962</v>
      </c>
    </row>
    <row r="65" spans="1:8" x14ac:dyDescent="0.3">
      <c r="A65">
        <f t="shared" si="8"/>
        <v>0.47000000000000025</v>
      </c>
      <c r="B65">
        <f t="shared" si="2"/>
        <v>-59.648403011065682</v>
      </c>
      <c r="C65">
        <f t="shared" si="3"/>
        <v>-0.69993491682006559</v>
      </c>
      <c r="D65">
        <f t="shared" si="0"/>
        <v>0.14702114995468865</v>
      </c>
      <c r="E65">
        <f t="shared" si="4"/>
        <v>0.8823606122356672</v>
      </c>
      <c r="F65">
        <f t="shared" si="1"/>
        <v>253.0179771208314</v>
      </c>
      <c r="G65">
        <f t="shared" si="5"/>
        <v>-0.23574768753518235</v>
      </c>
      <c r="H65">
        <f t="shared" si="7"/>
        <v>1.0866713570726596</v>
      </c>
    </row>
    <row r="66" spans="1:8" x14ac:dyDescent="0.3">
      <c r="A66">
        <f t="shared" si="8"/>
        <v>0.48000000000000026</v>
      </c>
      <c r="B66">
        <f t="shared" si="2"/>
        <v>-59.215390309173458</v>
      </c>
      <c r="C66">
        <f t="shared" si="3"/>
        <v>-0.70927506819951669</v>
      </c>
      <c r="D66">
        <f t="shared" si="0"/>
        <v>0.14831186632649654</v>
      </c>
      <c r="E66">
        <f t="shared" si="4"/>
        <v>0.87965766856749383</v>
      </c>
      <c r="F66">
        <f t="shared" si="1"/>
        <v>252.09897627365245</v>
      </c>
      <c r="G66">
        <f t="shared" si="5"/>
        <v>-0.23488945169255818</v>
      </c>
      <c r="H66">
        <f t="shared" si="7"/>
        <v>1.0858235842624178</v>
      </c>
    </row>
    <row r="67" spans="1:8" x14ac:dyDescent="0.3">
      <c r="A67">
        <f t="shared" si="8"/>
        <v>0.49000000000000027</v>
      </c>
      <c r="B67">
        <f t="shared" si="2"/>
        <v>-58.782377607281241</v>
      </c>
      <c r="C67">
        <f t="shared" si="3"/>
        <v>-0.7187528255877591</v>
      </c>
      <c r="D67">
        <f t="shared" si="0"/>
        <v>0.14962159848522164</v>
      </c>
      <c r="E67">
        <f t="shared" si="4"/>
        <v>0.87690790256103646</v>
      </c>
      <c r="F67">
        <f t="shared" si="1"/>
        <v>251.16405583145695</v>
      </c>
      <c r="G67">
        <f t="shared" si="5"/>
        <v>-0.23403976899754725</v>
      </c>
      <c r="H67">
        <f t="shared" si="7"/>
        <v>1.0849682695010927</v>
      </c>
    </row>
    <row r="68" spans="1:8" x14ac:dyDescent="0.3">
      <c r="A68">
        <f t="shared" si="8"/>
        <v>0.50000000000000022</v>
      </c>
      <c r="B68">
        <f t="shared" si="2"/>
        <v>-58.349364905389024</v>
      </c>
      <c r="C68">
        <f t="shared" si="3"/>
        <v>-0.72837125252197543</v>
      </c>
      <c r="D68">
        <f t="shared" si="0"/>
        <v>0.15095076978134686</v>
      </c>
      <c r="E68">
        <f t="shared" si="4"/>
        <v>0.87411086737120358</v>
      </c>
      <c r="F68">
        <f t="shared" si="1"/>
        <v>250.21306386691379</v>
      </c>
      <c r="G68">
        <f t="shared" si="5"/>
        <v>-0.23319871474186718</v>
      </c>
      <c r="H68">
        <f t="shared" si="7"/>
        <v>1.0841054255680072</v>
      </c>
    </row>
    <row r="69" spans="1:8" x14ac:dyDescent="0.3">
      <c r="A69">
        <f t="shared" si="8"/>
        <v>0.51000000000000023</v>
      </c>
      <c r="B69">
        <f t="shared" si="2"/>
        <v>-57.9163522034968</v>
      </c>
      <c r="C69">
        <f t="shared" si="3"/>
        <v>-0.73813350415772383</v>
      </c>
      <c r="D69">
        <f t="shared" si="0"/>
        <v>0.15229981622610683</v>
      </c>
      <c r="E69">
        <f t="shared" si="4"/>
        <v>0.8712661242806844</v>
      </c>
      <c r="F69">
        <f t="shared" si="1"/>
        <v>249.24585121613728</v>
      </c>
      <c r="G69">
        <f t="shared" si="5"/>
        <v>-0.23236636405744529</v>
      </c>
      <c r="H69">
        <f t="shared" si="7"/>
        <v>1.083235068442189</v>
      </c>
    </row>
    <row r="70" spans="1:8" x14ac:dyDescent="0.3">
      <c r="A70">
        <f t="shared" si="8"/>
        <v>0.52000000000000024</v>
      </c>
      <c r="B70">
        <f t="shared" si="2"/>
        <v>-57.483339501604583</v>
      </c>
      <c r="C70">
        <f t="shared" si="3"/>
        <v>-0.74804283071966793</v>
      </c>
      <c r="D70">
        <f t="shared" si="0"/>
        <v>0.15366918696834458</v>
      </c>
      <c r="E70">
        <f t="shared" si="4"/>
        <v>0.86837324325939458</v>
      </c>
      <c r="F70">
        <f t="shared" si="1"/>
        <v>248.26227166889873</v>
      </c>
      <c r="G70">
        <f t="shared" si="5"/>
        <v>-0.23154279188369264</v>
      </c>
      <c r="H70">
        <f t="shared" si="7"/>
        <v>1.0823572173752645</v>
      </c>
    </row>
    <row r="71" spans="1:8" x14ac:dyDescent="0.3">
      <c r="A71">
        <f t="shared" si="8"/>
        <v>0.53000000000000025</v>
      </c>
      <c r="B71">
        <f t="shared" si="2"/>
        <v>-57.050326799712366</v>
      </c>
      <c r="C71">
        <f t="shared" si="3"/>
        <v>-0.75810258110945761</v>
      </c>
      <c r="D71">
        <f t="shared" si="0"/>
        <v>0.15505934479308481</v>
      </c>
      <c r="E71">
        <f t="shared" si="4"/>
        <v>0.86543180353326421</v>
      </c>
      <c r="F71">
        <f t="shared" si="1"/>
        <v>247.26218216201437</v>
      </c>
      <c r="G71">
        <f t="shared" si="5"/>
        <v>-0.23072807293406114</v>
      </c>
      <c r="H71">
        <f t="shared" si="7"/>
        <v>1.0814718949631503</v>
      </c>
    </row>
    <row r="72" spans="1:8" x14ac:dyDescent="0.3">
      <c r="A72">
        <f t="shared" si="8"/>
        <v>0.54000000000000026</v>
      </c>
      <c r="B72">
        <f t="shared" si="2"/>
        <v>-56.617314097820142</v>
      </c>
      <c r="C72">
        <f t="shared" si="3"/>
        <v>-0.76831620667916545</v>
      </c>
      <c r="D72">
        <f t="shared" si="0"/>
        <v>0.15647076664298551</v>
      </c>
      <c r="E72">
        <f t="shared" si="4"/>
        <v>0.86244139416176102</v>
      </c>
      <c r="F72">
        <f t="shared" si="1"/>
        <v>246.24544297570333</v>
      </c>
      <c r="G72">
        <f t="shared" si="5"/>
        <v>-0.22992228166190465</v>
      </c>
      <c r="H72">
        <f t="shared" si="7"/>
        <v>1.0805791272156491</v>
      </c>
    </row>
    <row r="73" spans="1:8" x14ac:dyDescent="0.3">
      <c r="A73">
        <f t="shared" si="8"/>
        <v>0.55000000000000027</v>
      </c>
      <c r="B73">
        <f t="shared" si="2"/>
        <v>-56.184301395927925</v>
      </c>
      <c r="C73">
        <f t="shared" si="3"/>
        <v>-0.77868726517921749</v>
      </c>
      <c r="D73">
        <f t="shared" si="0"/>
        <v>0.15790394416390283</v>
      </c>
      <c r="E73">
        <f t="shared" si="4"/>
        <v>0.85940161462351727</v>
      </c>
      <c r="F73">
        <f t="shared" si="1"/>
        <v>245.21191793270043</v>
      </c>
      <c r="G73">
        <f t="shared" si="5"/>
        <v>-0.22912549222565917</v>
      </c>
      <c r="H73">
        <f t="shared" si="7"/>
        <v>1.0796789436245475</v>
      </c>
    </row>
    <row r="74" spans="1:8" x14ac:dyDescent="0.3">
      <c r="A74">
        <f t="shared" si="8"/>
        <v>0.56000000000000028</v>
      </c>
      <c r="B74">
        <f t="shared" si="2"/>
        <v>-55.751288694035708</v>
      </c>
      <c r="C74">
        <f t="shared" si="3"/>
        <v>-0.78921942489030106</v>
      </c>
      <c r="D74">
        <f t="shared" si="0"/>
        <v>0.15935938427587987</v>
      </c>
      <c r="E74">
        <f t="shared" si="4"/>
        <v>0.85631207540935494</v>
      </c>
      <c r="F74">
        <f t="shared" si="1"/>
        <v>244.16147459988525</v>
      </c>
      <c r="G74">
        <f t="shared" si="5"/>
        <v>-0.22833777845336584</v>
      </c>
      <c r="H74">
        <f t="shared" si="7"/>
        <v>1.0787713772293335</v>
      </c>
    </row>
    <row r="75" spans="1:8" x14ac:dyDescent="0.3">
      <c r="A75">
        <f t="shared" si="8"/>
        <v>0.57000000000000028</v>
      </c>
      <c r="B75">
        <f t="shared" si="2"/>
        <v>-55.318275992143484</v>
      </c>
      <c r="C75">
        <f t="shared" si="3"/>
        <v>-0.79991646894933177</v>
      </c>
      <c r="D75">
        <f t="shared" si="0"/>
        <v>0.16083760977095238</v>
      </c>
      <c r="E75">
        <f t="shared" si="4"/>
        <v>0.8531723986219818</v>
      </c>
      <c r="F75">
        <f t="shared" si="1"/>
        <v>243.09398449217838</v>
      </c>
      <c r="G75">
        <f t="shared" si="5"/>
        <v>-0.22755921380655705</v>
      </c>
      <c r="H75">
        <f t="shared" si="7"/>
        <v>1.0778564646808781</v>
      </c>
    </row>
    <row r="76" spans="1:8" x14ac:dyDescent="0.3">
      <c r="A76">
        <f t="shared" si="8"/>
        <v>0.58000000000000029</v>
      </c>
      <c r="B76">
        <f t="shared" si="2"/>
        <v>-54.885263290251267</v>
      </c>
      <c r="C76">
        <f t="shared" si="3"/>
        <v>-0.8107822998801959</v>
      </c>
      <c r="D76">
        <f t="shared" si="0"/>
        <v>0.16233915993925241</v>
      </c>
      <c r="E76">
        <f t="shared" si="4"/>
        <v>0.84998221858155776</v>
      </c>
      <c r="F76">
        <f t="shared" si="1"/>
        <v>242.00932327843418</v>
      </c>
      <c r="G76">
        <f t="shared" si="5"/>
        <v>-0.22678987134353173</v>
      </c>
      <c r="H76">
        <f t="shared" si="7"/>
        <v>1.0769342463025318</v>
      </c>
    </row>
    <row r="77" spans="1:8" x14ac:dyDescent="0.3">
      <c r="A77">
        <f t="shared" si="8"/>
        <v>0.5900000000000003</v>
      </c>
      <c r="B77">
        <f t="shared" si="2"/>
        <v>-54.45225058835905</v>
      </c>
      <c r="C77">
        <f t="shared" si="3"/>
        <v>-0.82182094434066943</v>
      </c>
      <c r="D77">
        <f t="shared" si="0"/>
        <v>0.16386459122498567</v>
      </c>
      <c r="E77">
        <f t="shared" si="4"/>
        <v>0.84674118243629637</v>
      </c>
      <c r="F77">
        <f t="shared" si="1"/>
        <v>240.90737098904532</v>
      </c>
      <c r="G77">
        <f t="shared" si="5"/>
        <v>-0.22602982368204555</v>
      </c>
      <c r="H77">
        <f t="shared" si="7"/>
        <v>1.0760047661486185</v>
      </c>
    </row>
    <row r="78" spans="1:8" x14ac:dyDescent="0.3">
      <c r="A78">
        <f t="shared" si="8"/>
        <v>0.60000000000000031</v>
      </c>
      <c r="B78">
        <f t="shared" si="2"/>
        <v>-54.019237886466826</v>
      </c>
      <c r="C78">
        <f t="shared" si="3"/>
        <v>-0.83303655809764088</v>
      </c>
      <c r="D78">
        <f t="shared" si="0"/>
        <v>0.16541447791395789</v>
      </c>
      <c r="E78">
        <f t="shared" si="4"/>
        <v>0.84344895077721216</v>
      </c>
      <c r="F78">
        <f t="shared" si="1"/>
        <v>239.78801222495667</v>
      </c>
      <c r="G78">
        <f t="shared" si="5"/>
        <v>-0.22527914296144538</v>
      </c>
      <c r="H78">
        <f t="shared" si="7"/>
        <v>1.0750680720600165</v>
      </c>
    </row>
    <row r="79" spans="1:8" x14ac:dyDescent="0.3">
      <c r="A79">
        <f t="shared" si="8"/>
        <v>0.61000000000000032</v>
      </c>
      <c r="B79">
        <f t="shared" si="2"/>
        <v>-53.586225184574609</v>
      </c>
      <c r="C79">
        <f t="shared" si="3"/>
        <v>-0.84443343124355252</v>
      </c>
      <c r="D79">
        <f t="shared" si="0"/>
        <v>0.16698941285443525</v>
      </c>
      <c r="E79">
        <f t="shared" si="4"/>
        <v>0.84010519825607755</v>
      </c>
      <c r="F79">
        <f t="shared" si="1"/>
        <v>238.6511363677709</v>
      </c>
      <c r="G79">
        <f t="shared" si="5"/>
        <v>-0.22453790080427735</v>
      </c>
      <c r="H79">
        <f t="shared" si="7"/>
        <v>1.0741242157168032</v>
      </c>
    </row>
    <row r="80" spans="1:8" x14ac:dyDescent="0.3">
      <c r="A80">
        <f t="shared" si="8"/>
        <v>0.62000000000000033</v>
      </c>
      <c r="B80">
        <f t="shared" si="2"/>
        <v>-53.153212482682385</v>
      </c>
      <c r="C80">
        <f t="shared" si="3"/>
        <v>-0.85601599366781755</v>
      </c>
      <c r="D80">
        <f t="shared" si="0"/>
        <v>0.16859000821324024</v>
      </c>
      <c r="E80">
        <f t="shared" si="4"/>
        <v>0.83670961420560352</v>
      </c>
      <c r="F80">
        <f t="shared" si="1"/>
        <v>237.49663779060978</v>
      </c>
      <c r="G80">
        <f t="shared" si="5"/>
        <v>-0.22380616827740191</v>
      </c>
      <c r="H80">
        <f t="shared" si="7"/>
        <v>1.0731732526875444</v>
      </c>
    </row>
    <row r="81" spans="1:8" x14ac:dyDescent="0.3">
      <c r="A81">
        <f t="shared" si="8"/>
        <v>0.63000000000000034</v>
      </c>
      <c r="B81">
        <f t="shared" si="2"/>
        <v>-52.720199780790168</v>
      </c>
      <c r="C81">
        <f t="shared" si="3"/>
        <v>-0.86778882079786968</v>
      </c>
      <c r="D81">
        <f t="shared" si="0"/>
        <v>0.17021689626910763</v>
      </c>
      <c r="E81">
        <f t="shared" si="4"/>
        <v>0.83326190326081273</v>
      </c>
      <c r="F81">
        <f t="shared" si="1"/>
        <v>236.3244160693809</v>
      </c>
      <c r="G81">
        <f t="shared" si="5"/>
        <v>-0.22308401585265061</v>
      </c>
      <c r="H81">
        <f t="shared" si="7"/>
        <v>1.0722152424751292</v>
      </c>
    </row>
    <row r="82" spans="1:8" x14ac:dyDescent="0.3">
      <c r="A82">
        <f t="shared" si="8"/>
        <v>0.64000000000000035</v>
      </c>
      <c r="B82">
        <f t="shared" si="2"/>
        <v>-52.287187078897951</v>
      </c>
      <c r="C82">
        <f t="shared" si="3"/>
        <v>-0.87975663962547868</v>
      </c>
      <c r="D82">
        <f t="shared" ref="D82:D145" si="9">$E$10/$B$12*(SIN($D$10/180*PI())-C82*COS($D$10/180*PI()))</f>
        <v>0.17187073024546159</v>
      </c>
      <c r="E82">
        <f t="shared" si="4"/>
        <v>0.82976178598052663</v>
      </c>
      <c r="F82">
        <f t="shared" ref="F82:F145" si="10">$B$12*E82-$E$10*COS($D$10/180*PI())</f>
        <v>235.13437619408364</v>
      </c>
      <c r="G82">
        <f t="shared" si="5"/>
        <v>-0.22237151336705985</v>
      </c>
      <c r="H82">
        <f t="shared" si="7"/>
        <v>1.0712502485590765</v>
      </c>
    </row>
    <row r="83" spans="1:8" x14ac:dyDescent="0.3">
      <c r="A83">
        <f t="shared" si="8"/>
        <v>0.65000000000000036</v>
      </c>
      <c r="B83">
        <f t="shared" ref="B83:B146" si="11">$B$9+$E$9*A83*COS($D$9/180*PI())</f>
        <v>-51.854174377005734</v>
      </c>
      <c r="C83">
        <f t="shared" ref="C83:C146" si="12">($C$9+$E$9*A83*SIN($D$9/180*PI()))/B83</f>
        <v>-0.89192433503500435</v>
      </c>
      <c r="D83">
        <f t="shared" si="9"/>
        <v>0.17355218518491775</v>
      </c>
      <c r="E83">
        <f t="shared" ref="E83:E146" si="13">IF( OR(D83&lt;0,C83-D83&gt;0),(-C83*D83-SQRT(C83*C83-D83*D83+1))/(C83*C83+1),(-C83*D83+SQRT(C83*C83-D83*D83+1))/(C83*C83+1))</f>
        <v>0.82620899946784709</v>
      </c>
      <c r="F83">
        <f t="shared" si="10"/>
        <v>233.92642877977255</v>
      </c>
      <c r="G83">
        <f t="shared" ref="G83:G146" si="14">B83/F83</f>
        <v>-0.2216687299827215</v>
      </c>
      <c r="H83">
        <f t="shared" si="7"/>
        <v>1.070278338433835</v>
      </c>
    </row>
    <row r="84" spans="1:8" x14ac:dyDescent="0.3">
      <c r="A84">
        <f t="shared" si="8"/>
        <v>0.66000000000000036</v>
      </c>
      <c r="B84">
        <f t="shared" si="11"/>
        <v>-51.421161675113503</v>
      </c>
      <c r="C84">
        <f t="shared" si="12"/>
        <v>-0.90429695645139019</v>
      </c>
      <c r="D84">
        <f t="shared" si="9"/>
        <v>0.17526195886797002</v>
      </c>
      <c r="E84">
        <f t="shared" si="13"/>
        <v>0.82260329798846243</v>
      </c>
      <c r="F84">
        <f t="shared" si="10"/>
        <v>232.70049027678181</v>
      </c>
      <c r="G84">
        <f t="shared" si="14"/>
        <v>-0.2209757341462901</v>
      </c>
      <c r="H84">
        <f t="shared" ref="H84:H147" si="15">1+(G84-G83)/(A84-A83)</f>
        <v>1.0692995836431398</v>
      </c>
    </row>
    <row r="85" spans="1:8" x14ac:dyDescent="0.3">
      <c r="A85">
        <f t="shared" si="8"/>
        <v>0.67000000000000037</v>
      </c>
      <c r="B85">
        <f t="shared" si="11"/>
        <v>-50.988148973221286</v>
      </c>
      <c r="C85">
        <f t="shared" si="12"/>
        <v>-0.91687972482689784</v>
      </c>
      <c r="D85">
        <f t="shared" si="9"/>
        <v>0.17700077277848808</v>
      </c>
      <c r="E85">
        <f t="shared" si="13"/>
        <v>0.81894445358557988</v>
      </c>
      <c r="F85">
        <f t="shared" si="10"/>
        <v>231.45648317980169</v>
      </c>
      <c r="G85">
        <f t="shared" si="14"/>
        <v>-0.22029259354818895</v>
      </c>
      <c r="H85">
        <f t="shared" si="15"/>
        <v>1.0683140598101151</v>
      </c>
    </row>
    <row r="86" spans="1:8" x14ac:dyDescent="0.3">
      <c r="A86">
        <f t="shared" si="8"/>
        <v>0.68000000000000038</v>
      </c>
      <c r="B86">
        <f t="shared" si="11"/>
        <v>-50.555136271329062</v>
      </c>
      <c r="C86">
        <f t="shared" si="12"/>
        <v>-0.92967803998690335</v>
      </c>
      <c r="D86">
        <f t="shared" si="9"/>
        <v>0.17876937311883362</v>
      </c>
      <c r="E86">
        <f t="shared" si="13"/>
        <v>0.81523225669023014</v>
      </c>
      <c r="F86">
        <f t="shared" si="10"/>
        <v>230.19433623538282</v>
      </c>
      <c r="G86">
        <f t="shared" si="14"/>
        <v>-0.21961937508155907</v>
      </c>
      <c r="H86">
        <f t="shared" si="15"/>
        <v>1.0673218466629877</v>
      </c>
    </row>
    <row r="87" spans="1:8" x14ac:dyDescent="0.3">
      <c r="A87">
        <f t="shared" si="8"/>
        <v>0.69000000000000039</v>
      </c>
      <c r="B87">
        <f t="shared" si="11"/>
        <v>-50.122123569436845</v>
      </c>
      <c r="C87">
        <f t="shared" si="12"/>
        <v>-0.94269748835645539</v>
      </c>
      <c r="D87">
        <f t="shared" si="9"/>
        <v>0.18056853187759406</v>
      </c>
      <c r="E87">
        <f t="shared" si="13"/>
        <v>0.81146651672567194</v>
      </c>
      <c r="F87">
        <f t="shared" si="10"/>
        <v>228.91398464743304</v>
      </c>
      <c r="G87">
        <f t="shared" si="14"/>
        <v>-0.21895614480099829</v>
      </c>
      <c r="H87">
        <f t="shared" si="15"/>
        <v>1.0663230280560783</v>
      </c>
    </row>
    <row r="88" spans="1:8" x14ac:dyDescent="0.3">
      <c r="A88">
        <f t="shared" si="8"/>
        <v>0.7000000000000004</v>
      </c>
      <c r="B88">
        <f t="shared" si="11"/>
        <v>-49.689110867544628</v>
      </c>
      <c r="C88">
        <f t="shared" si="12"/>
        <v>-0.95594385109083369</v>
      </c>
      <c r="D88">
        <f t="shared" si="9"/>
        <v>0.18239904795314538</v>
      </c>
      <c r="E88">
        <f t="shared" si="13"/>
        <v>0.80764706270457509</v>
      </c>
      <c r="F88">
        <f t="shared" si="10"/>
        <v>227.61537028026009</v>
      </c>
      <c r="G88">
        <f t="shared" si="14"/>
        <v>-0.21830296788113657</v>
      </c>
      <c r="H88">
        <f t="shared" si="15"/>
        <v>1.065317691986172</v>
      </c>
    </row>
    <row r="89" spans="1:8" x14ac:dyDescent="0.3">
      <c r="A89">
        <f t="shared" si="8"/>
        <v>0.71000000000000041</v>
      </c>
      <c r="B89">
        <f t="shared" si="11"/>
        <v>-49.256098165652404</v>
      </c>
      <c r="C89">
        <f t="shared" si="12"/>
        <v>-0.96942311263496228</v>
      </c>
      <c r="D89">
        <f t="shared" si="9"/>
        <v>0.18426174833647782</v>
      </c>
      <c r="E89">
        <f t="shared" si="13"/>
        <v>0.80377374381764077</v>
      </c>
      <c r="F89">
        <f t="shared" si="10"/>
        <v>226.2984418587024</v>
      </c>
      <c r="G89">
        <f t="shared" si="14"/>
        <v>-0.21765990857509848</v>
      </c>
      <c r="H89">
        <f t="shared" si="15"/>
        <v>1.0643059306038085</v>
      </c>
    </row>
    <row r="90" spans="1:8" x14ac:dyDescent="0.3">
      <c r="A90">
        <f t="shared" si="8"/>
        <v>0.72000000000000042</v>
      </c>
      <c r="B90">
        <f t="shared" si="11"/>
        <v>-48.823085463760187</v>
      </c>
      <c r="C90">
        <f t="shared" si="12"/>
        <v>-0.98314146973830385</v>
      </c>
      <c r="D90">
        <f t="shared" si="9"/>
        <v>0.18615748935696552</v>
      </c>
      <c r="E90">
        <f t="shared" si="13"/>
        <v>0.79984643001228528</v>
      </c>
      <c r="F90">
        <f t="shared" si="10"/>
        <v>224.96315516488158</v>
      </c>
      <c r="G90">
        <f t="shared" si="14"/>
        <v>-0.21702703017290287</v>
      </c>
      <c r="H90">
        <f t="shared" si="15"/>
        <v>1.0632878402195614</v>
      </c>
    </row>
    <row r="91" spans="1:8" x14ac:dyDescent="0.3">
      <c r="A91">
        <f t="shared" si="8"/>
        <v>0.73000000000000043</v>
      </c>
      <c r="B91">
        <f t="shared" si="11"/>
        <v>-48.39007276186797</v>
      </c>
      <c r="C91">
        <f t="shared" si="12"/>
        <v>-0.99710534095376802</v>
      </c>
      <c r="D91">
        <f t="shared" si="9"/>
        <v>0.18808715799502085</v>
      </c>
      <c r="E91">
        <f t="shared" si="13"/>
        <v>0.79586501255998721</v>
      </c>
      <c r="F91">
        <f t="shared" si="10"/>
        <v>223.6094732311002</v>
      </c>
      <c r="G91">
        <f t="shared" si="14"/>
        <v>-0.21640439495985428</v>
      </c>
      <c r="H91">
        <f t="shared" si="15"/>
        <v>1.0622635213048588</v>
      </c>
    </row>
    <row r="92" spans="1:8" x14ac:dyDescent="0.3">
      <c r="A92">
        <f t="shared" si="8"/>
        <v>0.74000000000000044</v>
      </c>
      <c r="B92">
        <f t="shared" si="11"/>
        <v>-47.957060059975753</v>
      </c>
      <c r="C92">
        <f t="shared" si="12"/>
        <v>-1.0113213766512219</v>
      </c>
      <c r="D92">
        <f t="shared" si="9"/>
        <v>0.19005167326586297</v>
      </c>
      <c r="E92">
        <f t="shared" si="13"/>
        <v>0.7918294046108868</v>
      </c>
      <c r="F92">
        <f t="shared" si="10"/>
        <v>222.23736652840608</v>
      </c>
      <c r="G92">
        <f t="shared" si="14"/>
        <v>-0.21579206417497729</v>
      </c>
      <c r="H92">
        <f t="shared" si="15"/>
        <v>1.0612330784876991</v>
      </c>
    </row>
    <row r="93" spans="1:8" x14ac:dyDescent="0.3">
      <c r="A93">
        <f t="shared" ref="A93:A156" si="16">A92+$B$14</f>
        <v>0.75000000000000044</v>
      </c>
      <c r="B93">
        <f t="shared" si="11"/>
        <v>-47.524047358083529</v>
      </c>
      <c r="C93">
        <f t="shared" si="12"/>
        <v>-1.0257964695784261</v>
      </c>
      <c r="D93">
        <f t="shared" si="9"/>
        <v>0.19205198767893417</v>
      </c>
      <c r="E93">
        <f t="shared" si="13"/>
        <v>0.78773954173419825</v>
      </c>
      <c r="F93">
        <f t="shared" si="10"/>
        <v>220.84681315033197</v>
      </c>
      <c r="G93">
        <f t="shared" si="14"/>
        <v>-0.21519009796955313</v>
      </c>
      <c r="H93">
        <f t="shared" si="15"/>
        <v>1.0601966205424158</v>
      </c>
    </row>
    <row r="94" spans="1:8" x14ac:dyDescent="0.3">
      <c r="A94">
        <f t="shared" si="16"/>
        <v>0.76000000000000045</v>
      </c>
      <c r="B94">
        <f t="shared" si="11"/>
        <v>-47.091034656191312</v>
      </c>
      <c r="C94">
        <f t="shared" si="12"/>
        <v>-1.040537766004632</v>
      </c>
      <c r="D94">
        <f t="shared" si="9"/>
        <v>0.19408908877783468</v>
      </c>
      <c r="E94">
        <f t="shared" si="13"/>
        <v>0.78359538244299365</v>
      </c>
      <c r="F94">
        <f t="shared" si="10"/>
        <v>219.43779899132238</v>
      </c>
      <c r="G94">
        <f t="shared" si="14"/>
        <v>-0.2145985553658124</v>
      </c>
      <c r="H94">
        <f t="shared" si="15"/>
        <v>1.0591542603740725</v>
      </c>
    </row>
    <row r="95" spans="1:8" x14ac:dyDescent="0.3">
      <c r="A95">
        <f t="shared" si="16"/>
        <v>0.77000000000000046</v>
      </c>
      <c r="B95">
        <f t="shared" si="11"/>
        <v>-46.658021954299095</v>
      </c>
      <c r="C95">
        <f t="shared" si="12"/>
        <v>-1.0555526774846933</v>
      </c>
      <c r="D95">
        <f t="shared" si="9"/>
        <v>0.19616400076600632</v>
      </c>
      <c r="E95">
        <f t="shared" si="13"/>
        <v>0.77939690870190448</v>
      </c>
      <c r="F95">
        <f t="shared" si="10"/>
        <v>218.01031791935208</v>
      </c>
      <c r="G95">
        <f t="shared" si="14"/>
        <v>-0.21401749421584332</v>
      </c>
      <c r="H95">
        <f t="shared" si="15"/>
        <v>1.0581061149969087</v>
      </c>
    </row>
    <row r="96" spans="1:8" x14ac:dyDescent="0.3">
      <c r="A96">
        <f t="shared" si="16"/>
        <v>0.78000000000000047</v>
      </c>
      <c r="B96">
        <f t="shared" si="11"/>
        <v>-46.225009252406871</v>
      </c>
      <c r="C96">
        <f t="shared" si="12"/>
        <v>-1.0708488932843776</v>
      </c>
      <c r="D96">
        <f t="shared" si="9"/>
        <v>0.19827778622378753</v>
      </c>
      <c r="E96">
        <f t="shared" si="13"/>
        <v>0.77514412641628461</v>
      </c>
      <c r="F96">
        <f t="shared" si="10"/>
        <v>216.56437194224134</v>
      </c>
      <c r="G96">
        <f t="shared" si="14"/>
        <v>-0.21344697116077468</v>
      </c>
      <c r="H96">
        <f t="shared" si="15"/>
        <v>1.0570523055068632</v>
      </c>
    </row>
    <row r="97" spans="1:8" x14ac:dyDescent="0.3">
      <c r="A97">
        <f t="shared" si="16"/>
        <v>0.79000000000000048</v>
      </c>
      <c r="B97">
        <f t="shared" si="11"/>
        <v>-45.791996550514654</v>
      </c>
      <c r="C97">
        <f t="shared" si="12"/>
        <v>-1.0864343935106466</v>
      </c>
      <c r="D97">
        <f t="shared" si="9"/>
        <v>0.20043154792288781</v>
      </c>
      <c r="E97">
        <f t="shared" si="13"/>
        <v>0.77083706590138423</v>
      </c>
      <c r="F97">
        <f t="shared" si="10"/>
        <v>215.09997136717521</v>
      </c>
      <c r="G97">
        <f t="shared" si="14"/>
        <v>-0.21288704159029295</v>
      </c>
      <c r="H97">
        <f t="shared" si="15"/>
        <v>1.0559929570481732</v>
      </c>
    </row>
    <row r="98" spans="1:8" x14ac:dyDescent="0.3">
      <c r="A98">
        <f t="shared" si="16"/>
        <v>0.80000000000000049</v>
      </c>
      <c r="B98">
        <f t="shared" si="11"/>
        <v>-45.358983848622437</v>
      </c>
      <c r="C98">
        <f t="shared" si="12"/>
        <v>-1.1023174629940153</v>
      </c>
      <c r="D98">
        <f t="shared" si="9"/>
        <v>0.20262643074479245</v>
      </c>
      <c r="E98">
        <f t="shared" si="13"/>
        <v>0.76647578233008484</v>
      </c>
      <c r="F98">
        <f t="shared" si="10"/>
        <v>213.61713495293338</v>
      </c>
      <c r="G98">
        <f t="shared" si="14"/>
        <v>-0.21233775960255463</v>
      </c>
      <c r="H98">
        <f t="shared" si="15"/>
        <v>1.0549281987738319</v>
      </c>
    </row>
    <row r="99" spans="1:8" x14ac:dyDescent="0.3">
      <c r="A99">
        <f t="shared" si="16"/>
        <v>0.8100000000000005</v>
      </c>
      <c r="B99">
        <f t="shared" si="11"/>
        <v>-44.925971146730205</v>
      </c>
      <c r="C99">
        <f t="shared" si="12"/>
        <v>-1.1185067059737295</v>
      </c>
      <c r="D99">
        <f t="shared" si="9"/>
        <v>0.20486362371010824</v>
      </c>
      <c r="E99">
        <f t="shared" si="13"/>
        <v>0.76206035615776524</v>
      </c>
      <c r="F99">
        <f t="shared" si="10"/>
        <v>212.11589005434473</v>
      </c>
      <c r="G99">
        <f t="shared" si="14"/>
        <v>-0.2117991779645553</v>
      </c>
      <c r="H99">
        <f t="shared" si="15"/>
        <v>1.0538581637999329</v>
      </c>
    </row>
    <row r="100" spans="1:8" x14ac:dyDescent="0.3">
      <c r="A100">
        <f t="shared" si="16"/>
        <v>0.82000000000000051</v>
      </c>
      <c r="B100">
        <f t="shared" si="11"/>
        <v>-44.492958444837988</v>
      </c>
      <c r="C100">
        <f t="shared" si="12"/>
        <v>-1.1350110616404505</v>
      </c>
      <c r="D100">
        <f t="shared" si="9"/>
        <v>0.20714436212640883</v>
      </c>
      <c r="E100">
        <f t="shared" si="13"/>
        <v>0.757590893522883</v>
      </c>
      <c r="F100">
        <f t="shared" si="10"/>
        <v>210.59627275848476</v>
      </c>
      <c r="G100">
        <f t="shared" si="14"/>
        <v>-0.21127134807301759</v>
      </c>
      <c r="H100">
        <f t="shared" si="15"/>
        <v>1.0527829891537712</v>
      </c>
    </row>
    <row r="101" spans="1:8" x14ac:dyDescent="0.3">
      <c r="A101">
        <f t="shared" si="16"/>
        <v>0.83000000000000052</v>
      </c>
      <c r="B101">
        <f t="shared" si="11"/>
        <v>-44.059945742945771</v>
      </c>
      <c r="C101">
        <f t="shared" si="12"/>
        <v>-1.1518398205954521</v>
      </c>
      <c r="D101">
        <f t="shared" si="9"/>
        <v>0.2094699298627323</v>
      </c>
      <c r="E101">
        <f t="shared" si="13"/>
        <v>0.7530675266218757</v>
      </c>
      <c r="F101">
        <f t="shared" si="10"/>
        <v>209.05832801214228</v>
      </c>
      <c r="G101">
        <f t="shared" si="14"/>
        <v>-0.21075431991585972</v>
      </c>
      <c r="H101">
        <f t="shared" si="15"/>
        <v>1.0517028157157873</v>
      </c>
    </row>
    <row r="102" spans="1:8" x14ac:dyDescent="0.3">
      <c r="A102">
        <f t="shared" si="16"/>
        <v>0.84000000000000052</v>
      </c>
      <c r="B102">
        <f t="shared" si="11"/>
        <v>-43.626933041053547</v>
      </c>
      <c r="C102">
        <f t="shared" si="12"/>
        <v>-1.1690026422899888</v>
      </c>
      <c r="D102">
        <f t="shared" si="9"/>
        <v>0.21184166175952943</v>
      </c>
      <c r="E102">
        <f t="shared" si="13"/>
        <v>0.7484904140570261</v>
      </c>
      <c r="F102">
        <f t="shared" si="10"/>
        <v>207.50210974009343</v>
      </c>
      <c r="G102">
        <f t="shared" si="14"/>
        <v>-0.21024814203430711</v>
      </c>
      <c r="H102">
        <f t="shared" si="15"/>
        <v>1.0506177881552605</v>
      </c>
    </row>
    <row r="103" spans="1:8" x14ac:dyDescent="0.3">
      <c r="A103">
        <f t="shared" si="16"/>
        <v>0.85000000000000053</v>
      </c>
      <c r="B103">
        <f t="shared" si="11"/>
        <v>-43.19392033916133</v>
      </c>
      <c r="C103">
        <f t="shared" si="12"/>
        <v>-1.18650957351363</v>
      </c>
      <c r="D103">
        <f t="shared" si="9"/>
        <v>0.21426094618356795</v>
      </c>
      <c r="E103">
        <f t="shared" si="13"/>
        <v>0.74385974115595666</v>
      </c>
      <c r="F103">
        <f t="shared" si="10"/>
        <v>205.92768095372986</v>
      </c>
      <c r="G103">
        <f t="shared" si="14"/>
        <v>-0.20975286148571073</v>
      </c>
      <c r="H103">
        <f t="shared" si="15"/>
        <v>1.0495280548596377</v>
      </c>
    </row>
    <row r="104" spans="1:8" x14ac:dyDescent="0.3">
      <c r="A104">
        <f t="shared" si="16"/>
        <v>0.86000000000000054</v>
      </c>
      <c r="B104">
        <f t="shared" si="11"/>
        <v>-42.760907637269113</v>
      </c>
      <c r="C104">
        <f t="shared" si="12"/>
        <v>-1.2043710680059132</v>
      </c>
      <c r="D104">
        <f t="shared" si="9"/>
        <v>0.21672922773806894</v>
      </c>
      <c r="E104">
        <f t="shared" si="13"/>
        <v>0.73917572026147027</v>
      </c>
      <c r="F104">
        <f t="shared" si="10"/>
        <v>204.33511384960445</v>
      </c>
      <c r="G104">
        <f t="shared" si="14"/>
        <v>-0.20926852380713268</v>
      </c>
      <c r="H104">
        <f t="shared" si="15"/>
        <v>1.0484337678578055</v>
      </c>
    </row>
    <row r="105" spans="1:8" x14ac:dyDescent="0.3">
      <c r="A105">
        <f t="shared" si="16"/>
        <v>0.87000000000000055</v>
      </c>
      <c r="B105">
        <f t="shared" si="11"/>
        <v>-42.327894935376889</v>
      </c>
      <c r="C105">
        <f t="shared" si="12"/>
        <v>-1.2225980072717555</v>
      </c>
      <c r="D105">
        <f t="shared" si="9"/>
        <v>0.21924801013919026</v>
      </c>
      <c r="E105">
        <f t="shared" si="13"/>
        <v>0.73443859099049436</v>
      </c>
      <c r="F105">
        <f t="shared" si="10"/>
        <v>202.72448989747267</v>
      </c>
      <c r="G105">
        <f t="shared" si="14"/>
        <v>-0.20879517297976236</v>
      </c>
      <c r="H105">
        <f t="shared" si="15"/>
        <v>1.0473350827370322</v>
      </c>
    </row>
    <row r="106" spans="1:8" x14ac:dyDescent="0.3">
      <c r="A106">
        <f t="shared" si="16"/>
        <v>0.88000000000000056</v>
      </c>
      <c r="B106">
        <f t="shared" si="11"/>
        <v>-41.894882233484672</v>
      </c>
      <c r="C106">
        <f t="shared" si="12"/>
        <v>-1.2412017226877126</v>
      </c>
      <c r="D106">
        <f t="shared" si="9"/>
        <v>0.22181885927089259</v>
      </c>
      <c r="E106">
        <f t="shared" si="13"/>
        <v>0.72964862046094225</v>
      </c>
      <c r="F106">
        <f t="shared" si="10"/>
        <v>201.09589991742496</v>
      </c>
      <c r="G106">
        <f t="shared" si="14"/>
        <v>-0.20833285139422417</v>
      </c>
      <c r="H106">
        <f t="shared" si="15"/>
        <v>1.0462321585538188</v>
      </c>
    </row>
    <row r="107" spans="1:8" x14ac:dyDescent="0.3">
      <c r="A107">
        <f t="shared" si="16"/>
        <v>0.89000000000000057</v>
      </c>
      <c r="B107">
        <f t="shared" si="11"/>
        <v>-41.461869531592455</v>
      </c>
      <c r="C107">
        <f t="shared" si="12"/>
        <v>-1.2601940189934608</v>
      </c>
      <c r="D107">
        <f t="shared" si="9"/>
        <v>0.22444340643122951</v>
      </c>
      <c r="E107">
        <f t="shared" si="13"/>
        <v>0.72480610348535557</v>
      </c>
      <c r="F107">
        <f t="shared" si="10"/>
        <v>199.44944414572547</v>
      </c>
      <c r="G107">
        <f t="shared" si="14"/>
        <v>-0.20788159981683785</v>
      </c>
      <c r="H107">
        <f t="shared" si="15"/>
        <v>1.0451251577386318</v>
      </c>
    </row>
    <row r="108" spans="1:8" x14ac:dyDescent="0.3">
      <c r="A108">
        <f t="shared" si="16"/>
        <v>0.90000000000000058</v>
      </c>
      <c r="B108">
        <f t="shared" si="11"/>
        <v>-41.028856829700231</v>
      </c>
      <c r="C108">
        <f t="shared" si="12"/>
        <v>-1.2795871992708308</v>
      </c>
      <c r="D108">
        <f t="shared" si="9"/>
        <v>0.22712335178420234</v>
      </c>
      <c r="E108">
        <f t="shared" si="13"/>
        <v>0.71991136273026601</v>
      </c>
      <c r="F108">
        <f t="shared" si="10"/>
        <v>197.78523228899502</v>
      </c>
      <c r="G108">
        <f t="shared" si="14"/>
        <v>-0.20744145735689046</v>
      </c>
      <c r="H108">
        <f t="shared" si="15"/>
        <v>1.044014245994739</v>
      </c>
    </row>
    <row r="109" spans="1:8" x14ac:dyDescent="0.3">
      <c r="A109">
        <f t="shared" si="16"/>
        <v>0.91000000000000059</v>
      </c>
      <c r="B109">
        <f t="shared" si="11"/>
        <v>-40.595844127808014</v>
      </c>
      <c r="C109">
        <f t="shared" si="12"/>
        <v>-1.299394091521463</v>
      </c>
      <c r="D109">
        <f t="shared" si="9"/>
        <v>0.22986046803252894</v>
      </c>
      <c r="E109">
        <f t="shared" si="13"/>
        <v>0.71496474884027184</v>
      </c>
      <c r="F109">
        <f t="shared" si="10"/>
        <v>196.10338356639699</v>
      </c>
      <c r="G109">
        <f t="shared" si="14"/>
        <v>-0.20701246143498087</v>
      </c>
      <c r="H109">
        <f t="shared" si="15"/>
        <v>1.0428995921909592</v>
      </c>
    </row>
    <row r="110" spans="1:8" x14ac:dyDescent="0.3">
      <c r="A110">
        <f t="shared" si="16"/>
        <v>0.9200000000000006</v>
      </c>
      <c r="B110">
        <f t="shared" si="11"/>
        <v>-40.162831425915797</v>
      </c>
      <c r="C110">
        <f t="shared" si="12"/>
        <v>-1.3196280769637372</v>
      </c>
      <c r="D110">
        <f t="shared" si="9"/>
        <v>0.23265660432799873</v>
      </c>
      <c r="E110">
        <f t="shared" si="13"/>
        <v>0.70996664052590919</v>
      </c>
      <c r="F110">
        <f t="shared" si="10"/>
        <v>194.40402673951371</v>
      </c>
      <c r="G110">
        <f t="shared" si="14"/>
        <v>-0.20659464775249162</v>
      </c>
      <c r="H110">
        <f t="shared" si="15"/>
        <v>1.0417813682489248</v>
      </c>
    </row>
    <row r="111" spans="1:8" x14ac:dyDescent="0.3">
      <c r="A111">
        <f t="shared" si="16"/>
        <v>0.9300000000000006</v>
      </c>
      <c r="B111">
        <f t="shared" si="11"/>
        <v>-39.729818724023573</v>
      </c>
      <c r="C111">
        <f t="shared" si="12"/>
        <v>-1.3403031201801368</v>
      </c>
      <c r="D111">
        <f t="shared" si="9"/>
        <v>0.23551369043753997</v>
      </c>
      <c r="E111">
        <f t="shared" si="13"/>
        <v>0.7049174446144677</v>
      </c>
      <c r="F111">
        <f t="shared" si="10"/>
        <v>192.68730012962362</v>
      </c>
      <c r="G111">
        <f t="shared" si="14"/>
        <v>-0.20618805026224735</v>
      </c>
      <c r="H111">
        <f t="shared" si="15"/>
        <v>1.0406597490244269</v>
      </c>
    </row>
    <row r="112" spans="1:8" x14ac:dyDescent="0.3">
      <c r="A112">
        <f t="shared" si="16"/>
        <v>0.94000000000000061</v>
      </c>
      <c r="B112">
        <f t="shared" si="11"/>
        <v>-39.296806022131356</v>
      </c>
      <c r="C112">
        <f t="shared" si="12"/>
        <v>-1.3614338012577825</v>
      </c>
      <c r="D112">
        <f t="shared" si="9"/>
        <v>0.23843374118472294</v>
      </c>
      <c r="E112">
        <f t="shared" si="13"/>
        <v>0.69981759606299254</v>
      </c>
      <c r="F112">
        <f t="shared" si="10"/>
        <v>190.95335162212206</v>
      </c>
      <c r="G112">
        <f t="shared" si="14"/>
        <v>-0.20579270114041193</v>
      </c>
      <c r="H112">
        <f t="shared" si="15"/>
        <v>1.039534912183542</v>
      </c>
    </row>
    <row r="113" spans="1:8" x14ac:dyDescent="0.3">
      <c r="A113">
        <f t="shared" si="16"/>
        <v>0.95000000000000062</v>
      </c>
      <c r="B113">
        <f t="shared" si="11"/>
        <v>-38.863793320239139</v>
      </c>
      <c r="C113">
        <f t="shared" si="12"/>
        <v>-1.3830353500775894</v>
      </c>
      <c r="D113">
        <f t="shared" si="9"/>
        <v>0.24141886118818162</v>
      </c>
      <c r="E113">
        <f t="shared" si="13"/>
        <v>0.69466755793279611</v>
      </c>
      <c r="F113">
        <f t="shared" si="10"/>
        <v>189.20233865785525</v>
      </c>
      <c r="G113">
        <f t="shared" si="14"/>
        <v>-0.20540863075967905</v>
      </c>
      <c r="H113">
        <f t="shared" si="15"/>
        <v>1.0384070380732875</v>
      </c>
    </row>
    <row r="114" spans="1:8" x14ac:dyDescent="0.3">
      <c r="A114">
        <f t="shared" si="16"/>
        <v>0.96000000000000063</v>
      </c>
      <c r="B114">
        <f t="shared" si="11"/>
        <v>-38.430780618346915</v>
      </c>
      <c r="C114">
        <f t="shared" si="12"/>
        <v>-1.405123682921505</v>
      </c>
      <c r="D114">
        <f t="shared" si="9"/>
        <v>0.24447124992037139</v>
      </c>
      <c r="E114">
        <f t="shared" si="13"/>
        <v>0.68946782132490414</v>
      </c>
      <c r="F114">
        <f t="shared" si="10"/>
        <v>187.43442821117196</v>
      </c>
      <c r="G114">
        <f t="shared" si="14"/>
        <v>-0.20503586766380555</v>
      </c>
      <c r="H114">
        <f t="shared" si="15"/>
        <v>1.0372763095873501</v>
      </c>
    </row>
    <row r="115" spans="1:8" x14ac:dyDescent="0.3">
      <c r="A115">
        <f t="shared" si="16"/>
        <v>0.97000000000000064</v>
      </c>
      <c r="B115">
        <f t="shared" si="11"/>
        <v>-37.997767916454698</v>
      </c>
      <c r="C115">
        <f t="shared" si="12"/>
        <v>-1.4277154415827511</v>
      </c>
      <c r="D115">
        <f t="shared" si="9"/>
        <v>0.24759320711221686</v>
      </c>
      <c r="E115">
        <f t="shared" si="13"/>
        <v>0.68421890527594653</v>
      </c>
      <c r="F115">
        <f t="shared" si="10"/>
        <v>185.64979675452639</v>
      </c>
      <c r="G115">
        <f t="shared" si="14"/>
        <v>-0.20467443854353837</v>
      </c>
      <c r="H115">
        <f t="shared" si="15"/>
        <v>1.036142912026718</v>
      </c>
    </row>
    <row r="116" spans="1:8" x14ac:dyDescent="0.3">
      <c r="A116">
        <f t="shared" si="16"/>
        <v>0.98000000000000065</v>
      </c>
      <c r="B116">
        <f t="shared" si="11"/>
        <v>-37.564755214562474</v>
      </c>
      <c r="C116">
        <f t="shared" si="12"/>
        <v>-1.4508280351810297</v>
      </c>
      <c r="D116">
        <f t="shared" si="9"/>
        <v>0.25078713853155893</v>
      </c>
      <c r="E116">
        <f t="shared" si="13"/>
        <v>0.6789213566141159</v>
      </c>
      <c r="F116">
        <f t="shared" si="10"/>
        <v>183.84863020950399</v>
      </c>
      <c r="G116">
        <f t="shared" si="14"/>
        <v>-0.20432436821397965</v>
      </c>
      <c r="H116">
        <f t="shared" si="15"/>
        <v>1.035007032955872</v>
      </c>
    </row>
    <row r="117" spans="1:8" x14ac:dyDescent="0.3">
      <c r="A117">
        <f t="shared" si="16"/>
        <v>0.99000000000000066</v>
      </c>
      <c r="B117">
        <f t="shared" si="11"/>
        <v>-37.13174251267025</v>
      </c>
      <c r="C117">
        <f t="shared" si="12"/>
        <v>-1.4744796849035025</v>
      </c>
      <c r="D117">
        <f t="shared" si="9"/>
        <v>0.25405556216591491</v>
      </c>
      <c r="E117">
        <f t="shared" si="13"/>
        <v>0.67357574977491419</v>
      </c>
      <c r="F117">
        <f t="shared" si="10"/>
        <v>182.03112388417543</v>
      </c>
      <c r="G117">
        <f t="shared" si="14"/>
        <v>-0.20398567959343483</v>
      </c>
      <c r="H117">
        <f t="shared" si="15"/>
        <v>1.0338688620544814</v>
      </c>
    </row>
    <row r="118" spans="1:8" x14ac:dyDescent="0.3">
      <c r="A118">
        <f t="shared" si="16"/>
        <v>1.0000000000000007</v>
      </c>
      <c r="B118">
        <f t="shared" si="11"/>
        <v>-36.698729810778033</v>
      </c>
      <c r="C118">
        <f t="shared" si="12"/>
        <v>-1.4986894719131965</v>
      </c>
      <c r="D118">
        <f t="shared" si="9"/>
        <v>0.25740111484294548</v>
      </c>
      <c r="E118">
        <f t="shared" si="13"/>
        <v>0.66818268657651148</v>
      </c>
      <c r="F118">
        <f t="shared" si="10"/>
        <v>180.1974823967185</v>
      </c>
      <c r="G118">
        <f t="shared" si="14"/>
        <v>-0.20365839368378622</v>
      </c>
      <c r="H118">
        <f t="shared" si="15"/>
        <v>1.0327285909648616</v>
      </c>
    </row>
    <row r="119" spans="1:8" x14ac:dyDescent="0.3">
      <c r="A119">
        <f t="shared" si="16"/>
        <v>1.0100000000000007</v>
      </c>
      <c r="B119">
        <f t="shared" si="11"/>
        <v>-36.265717108885816</v>
      </c>
      <c r="C119">
        <f t="shared" si="12"/>
        <v>-1.5234773886895696</v>
      </c>
      <c r="D119">
        <f t="shared" si="9"/>
        <v>0.26082655932521209</v>
      </c>
      <c r="E119">
        <f t="shared" si="13"/>
        <v>0.66274279595465924</v>
      </c>
      <c r="F119">
        <f t="shared" si="10"/>
        <v>178.34791958528871</v>
      </c>
      <c r="G119">
        <f t="shared" si="14"/>
        <v>-0.2033425295524291</v>
      </c>
      <c r="H119">
        <f t="shared" si="15"/>
        <v>1.0315864131357118</v>
      </c>
    </row>
    <row r="120" spans="1:8" x14ac:dyDescent="0.3">
      <c r="A120">
        <f t="shared" si="16"/>
        <v>1.0200000000000007</v>
      </c>
      <c r="B120">
        <f t="shared" si="11"/>
        <v>-35.832704406993592</v>
      </c>
      <c r="C120">
        <f t="shared" si="12"/>
        <v>-1.5488643940915576</v>
      </c>
      <c r="D120">
        <f t="shared" si="9"/>
        <v>0.2643347919193445</v>
      </c>
      <c r="E120">
        <f t="shared" si="13"/>
        <v>0.65725673365720372</v>
      </c>
      <c r="F120">
        <f t="shared" si="10"/>
        <v>176.48265840415382</v>
      </c>
      <c r="G120">
        <f t="shared" si="14"/>
        <v>-0.20303810431580743</v>
      </c>
      <c r="H120">
        <f t="shared" si="15"/>
        <v>1.0304425236621664</v>
      </c>
    </row>
    <row r="121" spans="1:8" x14ac:dyDescent="0.3">
      <c r="A121">
        <f t="shared" si="16"/>
        <v>1.0300000000000007</v>
      </c>
      <c r="B121">
        <f t="shared" si="11"/>
        <v>-35.399691705101375</v>
      </c>
      <c r="C121">
        <f t="shared" si="12"/>
        <v>-1.5748724724618435</v>
      </c>
      <c r="D121">
        <f t="shared" si="9"/>
        <v>0.26792885064366501</v>
      </c>
      <c r="E121">
        <f t="shared" si="13"/>
        <v>0.65172518189835993</v>
      </c>
      <c r="F121">
        <f t="shared" si="10"/>
        <v>174.60193080614698</v>
      </c>
      <c r="G121">
        <f t="shared" si="14"/>
        <v>-0.20274513312458228</v>
      </c>
      <c r="H121">
        <f t="shared" si="15"/>
        <v>1.0292971191225149</v>
      </c>
    </row>
    <row r="122" spans="1:8" x14ac:dyDescent="0.3">
      <c r="A122">
        <f t="shared" si="16"/>
        <v>1.0400000000000007</v>
      </c>
      <c r="B122">
        <f t="shared" si="11"/>
        <v>-34.966679003209158</v>
      </c>
      <c r="C122">
        <f t="shared" si="12"/>
        <v>-1.6015246971226655</v>
      </c>
      <c r="D122">
        <f t="shared" si="9"/>
        <v>0.27161192400268008</v>
      </c>
      <c r="E122">
        <f t="shared" si="13"/>
        <v>0.64614884897302116</v>
      </c>
      <c r="F122">
        <f t="shared" si="10"/>
        <v>172.70597761153175</v>
      </c>
      <c r="G122">
        <f t="shared" si="14"/>
        <v>-0.20246362915046201</v>
      </c>
      <c r="H122">
        <f t="shared" si="15"/>
        <v>1.0281503974120272</v>
      </c>
    </row>
    <row r="123" spans="1:8" x14ac:dyDescent="0.3">
      <c r="A123">
        <f t="shared" si="16"/>
        <v>1.0500000000000007</v>
      </c>
      <c r="B123">
        <f t="shared" si="11"/>
        <v>-34.533666301316934</v>
      </c>
      <c r="C123">
        <f t="shared" si="12"/>
        <v>-1.6288452986486097</v>
      </c>
      <c r="D123">
        <f t="shared" si="9"/>
        <v>0.27538736042170392</v>
      </c>
      <c r="E123">
        <f t="shared" si="13"/>
        <v>0.64052846883149295</v>
      </c>
      <c r="F123">
        <f t="shared" si="10"/>
        <v>170.79504836341221</v>
      </c>
      <c r="G123">
        <f t="shared" si="14"/>
        <v>-0.20219360357472022</v>
      </c>
      <c r="H123">
        <f t="shared" si="15"/>
        <v>1.0270025575741795</v>
      </c>
    </row>
    <row r="124" spans="1:8" x14ac:dyDescent="0.3">
      <c r="A124">
        <f t="shared" si="16"/>
        <v>1.0600000000000007</v>
      </c>
      <c r="B124">
        <f t="shared" si="11"/>
        <v>-34.100653599424717</v>
      </c>
      <c r="C124">
        <f t="shared" si="12"/>
        <v>-1.6568597383410029</v>
      </c>
      <c r="D124">
        <f t="shared" si="9"/>
        <v>0.27925867840029123</v>
      </c>
      <c r="E124">
        <f t="shared" si="13"/>
        <v>0.63486480061515171</v>
      </c>
      <c r="F124">
        <f t="shared" si="10"/>
        <v>168.86940116985613</v>
      </c>
      <c r="G124">
        <f t="shared" si="14"/>
        <v>-0.20193506557842772</v>
      </c>
      <c r="H124">
        <f t="shared" si="15"/>
        <v>1.0258537996292496</v>
      </c>
    </row>
    <row r="125" spans="1:8" x14ac:dyDescent="0.3">
      <c r="A125">
        <f t="shared" si="16"/>
        <v>1.0700000000000007</v>
      </c>
      <c r="B125">
        <f t="shared" si="11"/>
        <v>-33.6676408975325</v>
      </c>
      <c r="C125">
        <f t="shared" si="12"/>
        <v>-1.6855947873722039</v>
      </c>
      <c r="D125">
        <f t="shared" si="9"/>
        <v>0.2832295774491943</v>
      </c>
      <c r="E125">
        <f t="shared" si="13"/>
        <v>0.62915862815364498</v>
      </c>
      <c r="F125">
        <f t="shared" si="10"/>
        <v>166.92930253294389</v>
      </c>
      <c r="G125">
        <f t="shared" si="14"/>
        <v>-0.20168802233441377</v>
      </c>
      <c r="H125">
        <f t="shared" si="15"/>
        <v>1.0247043244013949</v>
      </c>
    </row>
    <row r="126" spans="1:8" x14ac:dyDescent="0.3">
      <c r="A126">
        <f t="shared" si="16"/>
        <v>1.0800000000000007</v>
      </c>
      <c r="B126">
        <f t="shared" si="11"/>
        <v>-33.234628195640276</v>
      </c>
      <c r="C126">
        <f t="shared" si="12"/>
        <v>-1.7150786121169028</v>
      </c>
      <c r="D126">
        <f t="shared" si="9"/>
        <v>0.2873039498823029</v>
      </c>
      <c r="E126">
        <f t="shared" si="13"/>
        <v>0.62341075942436031</v>
      </c>
      <c r="F126">
        <f t="shared" si="10"/>
        <v>164.97502716498707</v>
      </c>
      <c r="G126">
        <f t="shared" si="14"/>
        <v>-0.20145247900097765</v>
      </c>
      <c r="H126">
        <f t="shared" si="15"/>
        <v>1.0235543333436117</v>
      </c>
    </row>
    <row r="127" spans="1:8" x14ac:dyDescent="0.3">
      <c r="A127">
        <f t="shared" si="16"/>
        <v>1.0900000000000007</v>
      </c>
      <c r="B127">
        <f t="shared" si="11"/>
        <v>-32.801615493748059</v>
      </c>
      <c r="C127">
        <f t="shared" si="12"/>
        <v>-1.7453408662421455</v>
      </c>
      <c r="D127">
        <f t="shared" si="9"/>
        <v>0.2914858935425732</v>
      </c>
      <c r="E127">
        <f t="shared" si="13"/>
        <v>0.61762202597500104</v>
      </c>
      <c r="F127">
        <f t="shared" si="10"/>
        <v>163.00685779220493</v>
      </c>
      <c r="G127">
        <f t="shared" si="14"/>
        <v>-0.2012284387173596</v>
      </c>
      <c r="H127">
        <f t="shared" si="15"/>
        <v>1.0224040283618054</v>
      </c>
    </row>
    <row r="128" spans="1:8" x14ac:dyDescent="0.3">
      <c r="A128">
        <f t="shared" si="16"/>
        <v>1.1000000000000008</v>
      </c>
      <c r="B128">
        <f t="shared" si="11"/>
        <v>-32.368602791855842</v>
      </c>
      <c r="C128">
        <f t="shared" si="12"/>
        <v>-1.7764127901889977</v>
      </c>
      <c r="D128">
        <f t="shared" si="9"/>
        <v>0.29577972554940829</v>
      </c>
      <c r="E128">
        <f t="shared" si="13"/>
        <v>0.61179328231021424</v>
      </c>
      <c r="F128">
        <f t="shared" si="10"/>
        <v>161.0250849461774</v>
      </c>
      <c r="G128">
        <f t="shared" si="14"/>
        <v>-0.2010159026009832</v>
      </c>
      <c r="H128">
        <f t="shared" si="15"/>
        <v>1.0212536116376394</v>
      </c>
    </row>
    <row r="129" spans="1:8" x14ac:dyDescent="0.3">
      <c r="A129">
        <f t="shared" si="16"/>
        <v>1.1100000000000008</v>
      </c>
      <c r="B129">
        <f t="shared" si="11"/>
        <v>-31.935590089963618</v>
      </c>
      <c r="C129">
        <f t="shared" si="12"/>
        <v>-1.808327318747402</v>
      </c>
      <c r="D129">
        <f t="shared" si="9"/>
        <v>0.30018999716443678</v>
      </c>
      <c r="E129">
        <f t="shared" si="13"/>
        <v>0.60592540524332505</v>
      </c>
      <c r="F129">
        <f t="shared" si="10"/>
        <v>159.03000674343508</v>
      </c>
      <c r="G129">
        <f t="shared" si="14"/>
        <v>-0.20081486974647286</v>
      </c>
      <c r="H129">
        <f t="shared" si="15"/>
        <v>1.0201032854510341</v>
      </c>
    </row>
    <row r="130" spans="1:8" x14ac:dyDescent="0.3">
      <c r="A130">
        <f t="shared" si="16"/>
        <v>1.1200000000000008</v>
      </c>
      <c r="B130">
        <f t="shared" si="11"/>
        <v>-31.502577388071401</v>
      </c>
      <c r="C130">
        <f t="shared" si="12"/>
        <v>-1.8411191975029315</v>
      </c>
      <c r="D130">
        <f t="shared" si="9"/>
        <v>0.30472150988330104</v>
      </c>
      <c r="E130">
        <f t="shared" si="13"/>
        <v>0.60001929321432979</v>
      </c>
      <c r="F130">
        <f t="shared" si="10"/>
        <v>157.02192865357671</v>
      </c>
      <c r="G130">
        <f t="shared" si="14"/>
        <v>-0.20062533722645001</v>
      </c>
      <c r="H130">
        <f t="shared" si="15"/>
        <v>1.018953252002285</v>
      </c>
    </row>
    <row r="131" spans="1:8" x14ac:dyDescent="0.3">
      <c r="A131">
        <f t="shared" si="16"/>
        <v>1.1300000000000008</v>
      </c>
      <c r="B131">
        <f t="shared" si="11"/>
        <v>-31.069564686179177</v>
      </c>
      <c r="C131">
        <f t="shared" si="12"/>
        <v>-1.874825109020972</v>
      </c>
      <c r="D131">
        <f t="shared" si="9"/>
        <v>0.30937933287306063</v>
      </c>
      <c r="E131">
        <f t="shared" si="13"/>
        <v>0.59407586557540204</v>
      </c>
      <c r="F131">
        <f t="shared" si="10"/>
        <v>155.00116325634127</v>
      </c>
      <c r="G131">
        <f t="shared" si="14"/>
        <v>-0.20044730009410486</v>
      </c>
      <c r="H131">
        <f t="shared" si="15"/>
        <v>1.0178037132345155</v>
      </c>
    </row>
    <row r="132" spans="1:8" x14ac:dyDescent="0.3">
      <c r="A132">
        <f t="shared" si="16"/>
        <v>1.1400000000000008</v>
      </c>
      <c r="B132">
        <f t="shared" si="11"/>
        <v>-30.63655198428696</v>
      </c>
      <c r="C132">
        <f t="shared" si="12"/>
        <v>-1.9094838097317155</v>
      </c>
      <c r="D132">
        <f t="shared" si="9"/>
        <v>0.314168821888342</v>
      </c>
      <c r="E132">
        <f t="shared" si="13"/>
        <v>0.58809606184525964</v>
      </c>
      <c r="F132">
        <f t="shared" si="10"/>
        <v>152.96802998809284</v>
      </c>
      <c r="G132">
        <f t="shared" si="14"/>
        <v>-0.20028075138753984</v>
      </c>
      <c r="H132">
        <f t="shared" si="15"/>
        <v>1.0166548706565017</v>
      </c>
    </row>
    <row r="133" spans="1:8" x14ac:dyDescent="0.3">
      <c r="A133">
        <f t="shared" si="16"/>
        <v>1.1500000000000008</v>
      </c>
      <c r="B133">
        <f t="shared" si="11"/>
        <v>-30.203539282394736</v>
      </c>
      <c r="C133">
        <f t="shared" si="12"/>
        <v>-1.9451362785898623</v>
      </c>
      <c r="D133">
        <f t="shared" si="9"/>
        <v>0.31909563981463607</v>
      </c>
      <c r="E133">
        <f t="shared" si="13"/>
        <v>0.58208084093383028</v>
      </c>
      <c r="F133">
        <f t="shared" si="10"/>
        <v>150.92285487820686</v>
      </c>
      <c r="G133">
        <f t="shared" si="14"/>
        <v>-0.20012568213587445</v>
      </c>
      <c r="H133">
        <f t="shared" si="15"/>
        <v>1.015506925166539</v>
      </c>
    </row>
    <row r="134" spans="1:8" x14ac:dyDescent="0.3">
      <c r="A134">
        <f t="shared" si="16"/>
        <v>1.1600000000000008</v>
      </c>
      <c r="B134">
        <f t="shared" si="11"/>
        <v>-29.770526580502519</v>
      </c>
      <c r="C134">
        <f t="shared" si="12"/>
        <v>-1.9818258787078569</v>
      </c>
      <c r="D134">
        <f t="shared" si="9"/>
        <v>0.3241657790044104</v>
      </c>
      <c r="E134">
        <f t="shared" si="13"/>
        <v>0.5760311803387379</v>
      </c>
      <c r="F134">
        <f t="shared" si="10"/>
        <v>148.86597027587544</v>
      </c>
      <c r="G134">
        <f t="shared" si="14"/>
        <v>-0.19998208136710072</v>
      </c>
      <c r="H134">
        <f t="shared" si="15"/>
        <v>1.0143600768773733</v>
      </c>
    </row>
    <row r="135" spans="1:8" x14ac:dyDescent="0.3">
      <c r="A135">
        <f t="shared" si="16"/>
        <v>1.1700000000000008</v>
      </c>
      <c r="B135">
        <f t="shared" si="11"/>
        <v>-29.337513878610295</v>
      </c>
      <c r="C135">
        <f t="shared" si="12"/>
        <v>-2.019598533303077</v>
      </c>
      <c r="D135">
        <f t="shared" si="9"/>
        <v>0.32938558559126674</v>
      </c>
      <c r="E135">
        <f t="shared" si="13"/>
        <v>0.56994807531521119</v>
      </c>
      <c r="F135">
        <f t="shared" si="10"/>
        <v>146.79771456787637</v>
      </c>
      <c r="G135">
        <f t="shared" si="14"/>
        <v>-0.19984993611767168</v>
      </c>
      <c r="H135">
        <f t="shared" si="15"/>
        <v>1.0132145249429032</v>
      </c>
    </row>
    <row r="136" spans="1:8" x14ac:dyDescent="0.3">
      <c r="A136">
        <f t="shared" si="16"/>
        <v>1.1800000000000008</v>
      </c>
      <c r="B136">
        <f t="shared" si="11"/>
        <v>-28.904501176718078</v>
      </c>
      <c r="C136">
        <f t="shared" si="12"/>
        <v>-2.0585029174599949</v>
      </c>
      <c r="D136">
        <f t="shared" si="9"/>
        <v>0.33476178598957207</v>
      </c>
      <c r="E136">
        <f t="shared" si="13"/>
        <v>0.56383253802109423</v>
      </c>
      <c r="F136">
        <f t="shared" si="10"/>
        <v>144.71843188787659</v>
      </c>
      <c r="G136">
        <f t="shared" si="14"/>
        <v>-0.19972923144380392</v>
      </c>
      <c r="H136">
        <f t="shared" si="15"/>
        <v>1.0120704673867766</v>
      </c>
    </row>
    <row r="137" spans="1:8" x14ac:dyDescent="0.3">
      <c r="A137">
        <f t="shared" si="16"/>
        <v>1.1900000000000008</v>
      </c>
      <c r="B137">
        <f t="shared" si="11"/>
        <v>-28.471488474825861</v>
      </c>
      <c r="C137">
        <f t="shared" si="12"/>
        <v>-2.0985906673910018</v>
      </c>
      <c r="D137">
        <f t="shared" si="9"/>
        <v>0.34030151581223056</v>
      </c>
      <c r="E137">
        <f t="shared" si="13"/>
        <v>0.55768559663869499</v>
      </c>
      <c r="F137">
        <f t="shared" si="10"/>
        <v>142.62847181786088</v>
      </c>
      <c r="G137">
        <f t="shared" si="14"/>
        <v>-0.19961995043447189</v>
      </c>
      <c r="H137">
        <f t="shared" si="15"/>
        <v>1.0109281009332023</v>
      </c>
    </row>
    <row r="138" spans="1:8" x14ac:dyDescent="0.3">
      <c r="A138">
        <f t="shared" si="16"/>
        <v>1.2000000000000008</v>
      </c>
      <c r="B138">
        <f t="shared" si="11"/>
        <v>-28.038475772933637</v>
      </c>
      <c r="C138">
        <f t="shared" si="12"/>
        <v>-2.1399166090875656</v>
      </c>
      <c r="D138">
        <f t="shared" si="9"/>
        <v>0.34601235146800846</v>
      </c>
      <c r="E138">
        <f t="shared" si="13"/>
        <v>0.5515082944752836</v>
      </c>
      <c r="F138">
        <f t="shared" si="10"/>
        <v>140.52818908230103</v>
      </c>
      <c r="G138">
        <f t="shared" si="14"/>
        <v>-0.19952207422606696</v>
      </c>
      <c r="H138">
        <f t="shared" si="15"/>
        <v>1.0097876208404928</v>
      </c>
    </row>
    <row r="139" spans="1:8" x14ac:dyDescent="0.3">
      <c r="A139">
        <f t="shared" si="16"/>
        <v>1.2100000000000009</v>
      </c>
      <c r="B139">
        <f t="shared" si="11"/>
        <v>-27.60546307104142</v>
      </c>
      <c r="C139">
        <f t="shared" si="12"/>
        <v>-2.1825390084907954</v>
      </c>
      <c r="D139">
        <f t="shared" si="9"/>
        <v>0.35190234473262683</v>
      </c>
      <c r="E139">
        <f t="shared" si="13"/>
        <v>0.5453016890440946</v>
      </c>
      <c r="F139">
        <f t="shared" si="10"/>
        <v>138.41794323569673</v>
      </c>
      <c r="G139">
        <f t="shared" si="14"/>
        <v>-0.1994355820186918</v>
      </c>
      <c r="H139">
        <f t="shared" si="15"/>
        <v>1.0086492207375166</v>
      </c>
    </row>
    <row r="140" spans="1:8" x14ac:dyDescent="0.3">
      <c r="A140">
        <f t="shared" si="16"/>
        <v>1.2200000000000009</v>
      </c>
      <c r="B140">
        <f t="shared" si="11"/>
        <v>-27.172450369149203</v>
      </c>
      <c r="C140">
        <f t="shared" si="12"/>
        <v>-2.2265198455819033</v>
      </c>
      <c r="D140">
        <f t="shared" si="9"/>
        <v>0.3579800606253476</v>
      </c>
      <c r="E140">
        <f t="shared" si="13"/>
        <v>0.53906685112773933</v>
      </c>
      <c r="F140">
        <f t="shared" si="10"/>
        <v>136.29809834413595</v>
      </c>
      <c r="G140">
        <f t="shared" si="14"/>
        <v>-0.19936045109405787</v>
      </c>
      <c r="H140">
        <f t="shared" si="15"/>
        <v>1.007513092463393</v>
      </c>
    </row>
    <row r="141" spans="1:8" x14ac:dyDescent="0.3">
      <c r="A141">
        <f t="shared" si="16"/>
        <v>1.2300000000000009</v>
      </c>
      <c r="B141">
        <f t="shared" si="11"/>
        <v>-26.739437667256979</v>
      </c>
      <c r="C141">
        <f t="shared" si="12"/>
        <v>-2.2719251151040361</v>
      </c>
      <c r="D141">
        <f t="shared" si="9"/>
        <v>0.36425461896575106</v>
      </c>
      <c r="E141">
        <f t="shared" si="13"/>
        <v>0.53280486382597703</v>
      </c>
      <c r="F141">
        <f t="shared" si="10"/>
        <v>134.16902266153676</v>
      </c>
      <c r="G141">
        <f t="shared" si="14"/>
        <v>-0.19929665683495043</v>
      </c>
      <c r="H141">
        <f t="shared" si="15"/>
        <v>1.0063794259107435</v>
      </c>
    </row>
    <row r="142" spans="1:8" x14ac:dyDescent="0.3">
      <c r="A142">
        <f t="shared" si="16"/>
        <v>1.2400000000000009</v>
      </c>
      <c r="B142">
        <f t="shared" si="11"/>
        <v>-26.306424965364762</v>
      </c>
      <c r="C142">
        <f t="shared" si="12"/>
        <v>-2.3188251569840097</v>
      </c>
      <c r="D142">
        <f t="shared" si="9"/>
        <v>0.37073574003474541</v>
      </c>
      <c r="E142">
        <f t="shared" si="13"/>
        <v>0.52651682158982194</v>
      </c>
      <c r="F142">
        <f t="shared" si="10"/>
        <v>132.03108830124404</v>
      </c>
      <c r="G142">
        <f t="shared" si="14"/>
        <v>-0.19924417274622203</v>
      </c>
      <c r="H142">
        <f t="shared" si="15"/>
        <v>1.0052484088728404</v>
      </c>
    </row>
    <row r="143" spans="1:8" x14ac:dyDescent="0.3">
      <c r="A143">
        <f t="shared" si="16"/>
        <v>1.2500000000000009</v>
      </c>
      <c r="B143">
        <f t="shared" si="11"/>
        <v>-25.873412263472545</v>
      </c>
      <c r="C143">
        <f t="shared" si="12"/>
        <v>-2.3672950199333109</v>
      </c>
      <c r="D143">
        <f t="shared" si="9"/>
        <v>0.37743379482062223</v>
      </c>
      <c r="E143">
        <f t="shared" si="13"/>
        <v>0.52020382924399144</v>
      </c>
      <c r="F143">
        <f t="shared" si="10"/>
        <v>129.88467090366169</v>
      </c>
      <c r="G143">
        <f t="shared" si="14"/>
        <v>-0.19920297047727381</v>
      </c>
      <c r="H143">
        <f t="shared" si="15"/>
        <v>1.0041202268948215</v>
      </c>
    </row>
    <row r="144" spans="1:8" x14ac:dyDescent="0.3">
      <c r="A144">
        <f t="shared" si="16"/>
        <v>1.2600000000000009</v>
      </c>
      <c r="B144">
        <f t="shared" si="11"/>
        <v>-25.440399561580321</v>
      </c>
      <c r="C144">
        <f t="shared" si="12"/>
        <v>-2.4174148621815013</v>
      </c>
      <c r="D144">
        <f t="shared" si="9"/>
        <v>0.3843598603964426</v>
      </c>
      <c r="E144">
        <f t="shared" si="13"/>
        <v>0.51386700099971994</v>
      </c>
      <c r="F144">
        <f t="shared" si="10"/>
        <v>127.73014930060937</v>
      </c>
      <c r="G144">
        <f t="shared" si="14"/>
        <v>-0.19917301984598049</v>
      </c>
      <c r="H144">
        <f t="shared" si="15"/>
        <v>1.0029950631293323</v>
      </c>
    </row>
    <row r="145" spans="1:8" x14ac:dyDescent="0.3">
      <c r="A145">
        <f t="shared" si="16"/>
        <v>1.2700000000000009</v>
      </c>
      <c r="B145">
        <f t="shared" si="11"/>
        <v>-25.007386859688104</v>
      </c>
      <c r="C145">
        <f t="shared" si="12"/>
        <v>-2.4692703938427485</v>
      </c>
      <c r="D145">
        <f t="shared" si="9"/>
        <v>0.39152578105070784</v>
      </c>
      <c r="E145">
        <f t="shared" si="13"/>
        <v>0.50750745945997122</v>
      </c>
      <c r="F145">
        <f t="shared" si="10"/>
        <v>125.5679051770948</v>
      </c>
      <c r="G145">
        <f t="shared" si="14"/>
        <v>-0.19915428886401279</v>
      </c>
      <c r="H145">
        <f t="shared" si="15"/>
        <v>1.0018730981967696</v>
      </c>
    </row>
    <row r="146" spans="1:8" x14ac:dyDescent="0.3">
      <c r="A146">
        <f t="shared" si="16"/>
        <v>1.2800000000000009</v>
      </c>
      <c r="B146">
        <f t="shared" si="11"/>
        <v>-24.574374157795887</v>
      </c>
      <c r="C146">
        <f t="shared" si="12"/>
        <v>-2.5229533660506815</v>
      </c>
      <c r="D146">
        <f t="shared" ref="D146:D209" si="17">$E$10/$B$12*(SIN($D$10/180*PI())-C146*COS($D$10/180*PI()))</f>
        <v>0.39894423588095052</v>
      </c>
      <c r="E146">
        <f t="shared" si="13"/>
        <v>0.50112633461908762</v>
      </c>
      <c r="F146">
        <f t="shared" ref="F146:F209" si="18">$B$12*E146-$E$10*COS($D$10/180*PI())</f>
        <v>123.39832273119437</v>
      </c>
      <c r="G146">
        <f t="shared" si="14"/>
        <v>-0.19914674376350847</v>
      </c>
      <c r="H146">
        <f t="shared" si="15"/>
        <v>1.0007545100504325</v>
      </c>
    </row>
    <row r="147" spans="1:8" x14ac:dyDescent="0.3">
      <c r="A147">
        <f t="shared" si="16"/>
        <v>1.2900000000000009</v>
      </c>
      <c r="B147">
        <f t="shared" ref="B147:B210" si="19">$B$9+$E$9*A147*COS($D$9/180*PI())</f>
        <v>-24.141361455903663</v>
      </c>
      <c r="C147">
        <f t="shared" ref="C147:C210" si="20">($C$9+$E$9*A147*SIN($D$9/180*PI()))/B147</f>
        <v>-2.5785621127335823</v>
      </c>
      <c r="D147">
        <f t="shared" si="17"/>
        <v>0.40662881366169679</v>
      </c>
      <c r="E147">
        <f t="shared" ref="E147:E210" si="21">IF( OR(D147&lt;0,C147-D147&gt;0),(-C147*D147-SQRT(C147*C147-D147*D147+1))/(C147*C147+1),(-C147*D147+SQRT(C147*C147-D147*D147+1))/(C147*C147+1))</f>
        <v>0.4947247628589091</v>
      </c>
      <c r="F147">
        <f t="shared" si="18"/>
        <v>121.22178833273368</v>
      </c>
      <c r="G147">
        <f t="shared" ref="G147:G210" si="22">B147/F147</f>
        <v>-0.19915034902504189</v>
      </c>
      <c r="H147">
        <f t="shared" si="15"/>
        <v>0.99963947384665763</v>
      </c>
    </row>
    <row r="148" spans="1:8" x14ac:dyDescent="0.3">
      <c r="A148">
        <f t="shared" si="16"/>
        <v>1.3000000000000009</v>
      </c>
      <c r="B148">
        <f t="shared" si="19"/>
        <v>-23.708348754011446</v>
      </c>
      <c r="C148">
        <f t="shared" si="20"/>
        <v>-2.6362021517599379</v>
      </c>
      <c r="D148">
        <f t="shared" si="17"/>
        <v>0.41459409591682589</v>
      </c>
      <c r="E148">
        <f t="shared" si="21"/>
        <v>0.48830388594338581</v>
      </c>
      <c r="F148">
        <f t="shared" si="18"/>
        <v>119.03869018145575</v>
      </c>
      <c r="G148">
        <f t="shared" si="22"/>
        <v>-0.1991650674068389</v>
      </c>
      <c r="H148">
        <f t="shared" ref="H148:H211" si="23">1+(G148-G147)/(A148-A147)</f>
        <v>0.99852816182029924</v>
      </c>
    </row>
    <row r="149" spans="1:8" x14ac:dyDescent="0.3">
      <c r="A149">
        <f t="shared" si="16"/>
        <v>1.3100000000000009</v>
      </c>
      <c r="B149">
        <f t="shared" si="19"/>
        <v>-23.275336052119229</v>
      </c>
      <c r="C149">
        <f t="shared" si="20"/>
        <v>-2.6959868531860187</v>
      </c>
      <c r="D149">
        <f t="shared" si="17"/>
        <v>0.42285574926476366</v>
      </c>
      <c r="E149">
        <f t="shared" si="21"/>
        <v>0.48186485001368773</v>
      </c>
      <c r="F149">
        <f t="shared" si="18"/>
        <v>116.8494179653584</v>
      </c>
      <c r="G149">
        <f t="shared" si="22"/>
        <v>-0.19919085997518207</v>
      </c>
      <c r="H149">
        <f t="shared" si="23"/>
        <v>0.99742074316568252</v>
      </c>
    </row>
    <row r="150" spans="1:8" x14ac:dyDescent="0.3">
      <c r="A150">
        <f t="shared" si="16"/>
        <v>1.320000000000001</v>
      </c>
      <c r="B150">
        <f t="shared" si="19"/>
        <v>-22.842323350227005</v>
      </c>
      <c r="C150">
        <f t="shared" si="20"/>
        <v>-2.7580381835096439</v>
      </c>
      <c r="D150">
        <f t="shared" si="17"/>
        <v>0.43143062826697831</v>
      </c>
      <c r="E150">
        <f t="shared" si="21"/>
        <v>0.47540880458579071</v>
      </c>
      <c r="F150">
        <f t="shared" si="18"/>
        <v>114.65436251987343</v>
      </c>
      <c r="G150">
        <f t="shared" si="22"/>
        <v>-0.19922768613595201</v>
      </c>
      <c r="H150">
        <f t="shared" si="23"/>
        <v>0.99631738392300573</v>
      </c>
    </row>
    <row r="151" spans="1:8" x14ac:dyDescent="0.3">
      <c r="A151">
        <f t="shared" si="16"/>
        <v>1.330000000000001</v>
      </c>
      <c r="B151">
        <f t="shared" si="19"/>
        <v>-22.409310648334788</v>
      </c>
      <c r="C151">
        <f t="shared" si="20"/>
        <v>-2.8224875362107604</v>
      </c>
      <c r="D151">
        <f t="shared" si="17"/>
        <v>0.44033689020045885</v>
      </c>
      <c r="E151">
        <f t="shared" si="21"/>
        <v>0.46893690155248985</v>
      </c>
      <c r="F151">
        <f t="shared" si="18"/>
        <v>112.45391548855112</v>
      </c>
      <c r="G151">
        <f t="shared" si="22"/>
        <v>-0.19927550366724464</v>
      </c>
      <c r="H151">
        <f t="shared" si="23"/>
        <v>0.99521824687073734</v>
      </c>
    </row>
    <row r="152" spans="1:8" x14ac:dyDescent="0.3">
      <c r="A152">
        <f t="shared" si="16"/>
        <v>1.340000000000001</v>
      </c>
      <c r="B152">
        <f t="shared" si="19"/>
        <v>-21.976297946442571</v>
      </c>
      <c r="C152">
        <f t="shared" si="20"/>
        <v>-2.8894766604799842</v>
      </c>
      <c r="D152">
        <f t="shared" si="17"/>
        <v>0.44959412339879706</v>
      </c>
      <c r="E152">
        <f t="shared" si="21"/>
        <v>0.46245029419174383</v>
      </c>
      <c r="F152">
        <f t="shared" si="18"/>
        <v>110.24846898589747</v>
      </c>
      <c r="G152">
        <f t="shared" si="22"/>
        <v>-0.19933426875300814</v>
      </c>
      <c r="H152">
        <f t="shared" si="23"/>
        <v>0.99412349142365042</v>
      </c>
    </row>
    <row r="153" spans="1:8" x14ac:dyDescent="0.3">
      <c r="A153">
        <f t="shared" si="16"/>
        <v>1.350000000000001</v>
      </c>
      <c r="B153">
        <f t="shared" si="19"/>
        <v>-21.543285244550347</v>
      </c>
      <c r="C153">
        <f t="shared" si="20"/>
        <v>-2.9591587019498991</v>
      </c>
      <c r="D153">
        <f t="shared" si="17"/>
        <v>0.45922349107094063</v>
      </c>
      <c r="E153">
        <f t="shared" si="21"/>
        <v>0.45595013618322305</v>
      </c>
      <c r="F153">
        <f t="shared" si="18"/>
        <v>108.0384152630004</v>
      </c>
      <c r="G153">
        <f t="shared" si="22"/>
        <v>-0.19940393601763809</v>
      </c>
      <c r="H153">
        <f t="shared" si="23"/>
        <v>0.99303327353700477</v>
      </c>
    </row>
    <row r="154" spans="1:8" x14ac:dyDescent="0.3">
      <c r="A154">
        <f t="shared" si="16"/>
        <v>1.360000000000001</v>
      </c>
      <c r="B154">
        <f t="shared" si="19"/>
        <v>-21.11027254265813</v>
      </c>
      <c r="C154">
        <f t="shared" si="20"/>
        <v>-3.0316993715108786</v>
      </c>
      <c r="D154">
        <f t="shared" si="17"/>
        <v>0.46924789281995855</v>
      </c>
      <c r="E154">
        <f t="shared" si="21"/>
        <v>0.44943758063487238</v>
      </c>
      <c r="F154">
        <f t="shared" si="18"/>
        <v>105.82414637656119</v>
      </c>
      <c r="G154">
        <f t="shared" si="22"/>
        <v>-0.19948445856147071</v>
      </c>
      <c r="H154">
        <f t="shared" si="23"/>
        <v>0.99194774561673826</v>
      </c>
    </row>
    <row r="155" spans="1:8" x14ac:dyDescent="0.3">
      <c r="A155">
        <f t="shared" si="16"/>
        <v>1.370000000000001</v>
      </c>
      <c r="B155">
        <f t="shared" si="19"/>
        <v>-20.677259840765899</v>
      </c>
      <c r="C155">
        <f t="shared" si="20"/>
        <v>-3.1072782609874174</v>
      </c>
      <c r="D155">
        <f t="shared" si="17"/>
        <v>0.47969214645647285</v>
      </c>
      <c r="E155">
        <f t="shared" si="21"/>
        <v>0.44291377912124974</v>
      </c>
      <c r="F155">
        <f t="shared" si="18"/>
        <v>103.60605386192948</v>
      </c>
      <c r="G155">
        <f t="shared" si="22"/>
        <v>-0.1995757879971129</v>
      </c>
      <c r="H155">
        <f t="shared" si="23"/>
        <v>0.99086705643578099</v>
      </c>
    </row>
    <row r="156" spans="1:8" x14ac:dyDescent="0.3">
      <c r="A156">
        <f t="shared" si="16"/>
        <v>1.380000000000001</v>
      </c>
      <c r="B156">
        <f t="shared" si="19"/>
        <v>-20.244247138873682</v>
      </c>
      <c r="C156">
        <f t="shared" si="20"/>
        <v>-3.1860903276637522</v>
      </c>
      <c r="D156">
        <f t="shared" si="17"/>
        <v>0.49058319314539028</v>
      </c>
      <c r="E156">
        <f t="shared" si="21"/>
        <v>0.43637988073534245</v>
      </c>
      <c r="F156">
        <f t="shared" si="18"/>
        <v>101.38452841072102</v>
      </c>
      <c r="G156">
        <f t="shared" si="22"/>
        <v>-0.19967787448654672</v>
      </c>
      <c r="H156">
        <f t="shared" si="23"/>
        <v>0.9897913510566172</v>
      </c>
    </row>
    <row r="157" spans="1:8" x14ac:dyDescent="0.3">
      <c r="A157">
        <f t="shared" ref="A157:A220" si="24">A156+$B$14</f>
        <v>1.390000000000001</v>
      </c>
      <c r="B157">
        <f t="shared" si="19"/>
        <v>-19.811234436981458</v>
      </c>
      <c r="C157">
        <f t="shared" si="20"/>
        <v>-3.2683475734925316</v>
      </c>
      <c r="D157">
        <f t="shared" si="17"/>
        <v>0.50195032945590157</v>
      </c>
      <c r="E157">
        <f t="shared" si="21"/>
        <v>0.42983703115549138</v>
      </c>
      <c r="F157">
        <f t="shared" si="18"/>
        <v>99.159959553571653</v>
      </c>
      <c r="G157">
        <f t="shared" si="22"/>
        <v>-0.19979066677894661</v>
      </c>
      <c r="H157">
        <f t="shared" si="23"/>
        <v>0.98872077076001175</v>
      </c>
    </row>
    <row r="158" spans="1:8" x14ac:dyDescent="0.3">
      <c r="A158">
        <f t="shared" si="24"/>
        <v>1.400000000000001</v>
      </c>
      <c r="B158">
        <f t="shared" si="19"/>
        <v>-19.378221735089241</v>
      </c>
      <c r="C158">
        <f t="shared" si="20"/>
        <v>-3.3542809494382477</v>
      </c>
      <c r="D158">
        <f t="shared" si="17"/>
        <v>0.51382547052287375</v>
      </c>
      <c r="E158">
        <f t="shared" si="21"/>
        <v>0.42328637172899336</v>
      </c>
      <c r="F158">
        <f t="shared" si="18"/>
        <v>96.932735348562332</v>
      </c>
      <c r="G158">
        <f t="shared" si="22"/>
        <v>-0.19991411224914588</v>
      </c>
      <c r="H158">
        <f t="shared" si="23"/>
        <v>0.98765545298007318</v>
      </c>
    </row>
    <row r="159" spans="1:8" x14ac:dyDescent="0.3">
      <c r="A159">
        <f t="shared" si="24"/>
        <v>1.410000000000001</v>
      </c>
      <c r="B159">
        <f t="shared" si="19"/>
        <v>-18.945209033197024</v>
      </c>
      <c r="C159">
        <f t="shared" si="20"/>
        <v>-3.4441425209753422</v>
      </c>
      <c r="D159">
        <f t="shared" si="17"/>
        <v>0.52624344929723155</v>
      </c>
      <c r="E159">
        <f t="shared" si="21"/>
        <v>0.41672903857386773</v>
      </c>
      <c r="F159">
        <f t="shared" si="18"/>
        <v>94.703242075819603</v>
      </c>
      <c r="G159">
        <f t="shared" si="22"/>
        <v>-0.20004815693669128</v>
      </c>
      <c r="H159">
        <f t="shared" si="23"/>
        <v>0.98659553124545907</v>
      </c>
    </row>
    <row r="160" spans="1:8" x14ac:dyDescent="0.3">
      <c r="A160">
        <f t="shared" si="24"/>
        <v>1.420000000000001</v>
      </c>
      <c r="B160">
        <f t="shared" si="19"/>
        <v>-18.5121963313048</v>
      </c>
      <c r="C160">
        <f t="shared" si="20"/>
        <v>-3.5382079375010265</v>
      </c>
      <c r="D160">
        <f t="shared" si="17"/>
        <v>0.53924235779434004</v>
      </c>
      <c r="E160">
        <f t="shared" si="21"/>
        <v>0.41016616170020448</v>
      </c>
      <c r="F160">
        <f t="shared" si="18"/>
        <v>92.471863938774092</v>
      </c>
      <c r="G160">
        <f t="shared" si="22"/>
        <v>-0.20019274558542241</v>
      </c>
      <c r="H160">
        <f t="shared" si="23"/>
        <v>0.98554113512688746</v>
      </c>
    </row>
    <row r="161" spans="1:8" x14ac:dyDescent="0.3">
      <c r="A161">
        <f t="shared" si="24"/>
        <v>1.430000000000001</v>
      </c>
      <c r="B161">
        <f t="shared" si="19"/>
        <v>-18.079183629412583</v>
      </c>
      <c r="C161">
        <f t="shared" si="20"/>
        <v>-3.6367792566160428</v>
      </c>
      <c r="D161">
        <f t="shared" si="17"/>
        <v>0.55286393738162143</v>
      </c>
      <c r="E161">
        <f t="shared" si="21"/>
        <v>0.40359886415242813</v>
      </c>
      <c r="F161">
        <f t="shared" si="18"/>
        <v>90.23898277253015</v>
      </c>
      <c r="G161">
        <f t="shared" si="22"/>
        <v>-0.20034782168351423</v>
      </c>
      <c r="H161">
        <f t="shared" si="23"/>
        <v>0.98449239019081836</v>
      </c>
    </row>
    <row r="162" spans="1:8" x14ac:dyDescent="0.3">
      <c r="A162">
        <f t="shared" si="24"/>
        <v>1.4400000000000011</v>
      </c>
      <c r="B162">
        <f t="shared" si="19"/>
        <v>-17.646170927520366</v>
      </c>
      <c r="C162">
        <f t="shared" si="20"/>
        <v>-3.7401881842291735</v>
      </c>
      <c r="D162">
        <f t="shared" si="17"/>
        <v>0.56715402652889257</v>
      </c>
      <c r="E162">
        <f t="shared" si="21"/>
        <v>0.39702826117372603</v>
      </c>
      <c r="F162">
        <f t="shared" si="18"/>
        <v>88.004977759771421</v>
      </c>
      <c r="G162">
        <f t="shared" si="22"/>
        <v>-0.2005133275039214</v>
      </c>
      <c r="H162">
        <f t="shared" si="23"/>
        <v>0.98344941795928309</v>
      </c>
    </row>
    <row r="163" spans="1:8" x14ac:dyDescent="0.3">
      <c r="A163">
        <f t="shared" si="24"/>
        <v>1.4500000000000011</v>
      </c>
      <c r="B163">
        <f t="shared" si="19"/>
        <v>-17.213158225628142</v>
      </c>
      <c r="C163">
        <f t="shared" si="20"/>
        <v>-3.848799803708447</v>
      </c>
      <c r="D163">
        <f t="shared" si="17"/>
        <v>0.5821630761401102</v>
      </c>
      <c r="E163">
        <f t="shared" si="21"/>
        <v>0.39045545939381021</v>
      </c>
      <c r="F163">
        <f t="shared" si="18"/>
        <v>85.770225154600055</v>
      </c>
      <c r="G163">
        <f t="shared" si="22"/>
        <v>-0.2006892041451632</v>
      </c>
      <c r="H163">
        <f t="shared" si="23"/>
        <v>0.98241233587581989</v>
      </c>
    </row>
    <row r="164" spans="1:8" x14ac:dyDescent="0.3">
      <c r="A164">
        <f t="shared" si="24"/>
        <v>1.4600000000000011</v>
      </c>
      <c r="B164">
        <f t="shared" si="19"/>
        <v>-16.780145523735925</v>
      </c>
      <c r="C164">
        <f t="shared" si="20"/>
        <v>-3.9630168824182221</v>
      </c>
      <c r="D164">
        <f t="shared" si="17"/>
        <v>0.59794674467412479</v>
      </c>
      <c r="E164">
        <f t="shared" si="21"/>
        <v>0.38388155604109175</v>
      </c>
      <c r="F164">
        <f t="shared" si="18"/>
        <v>83.535098014675768</v>
      </c>
      <c r="G164">
        <f t="shared" si="22"/>
        <v>-0.20087539157238943</v>
      </c>
      <c r="H164">
        <f t="shared" si="23"/>
        <v>0.98138125727737691</v>
      </c>
    </row>
    <row r="165" spans="1:8" x14ac:dyDescent="0.3">
      <c r="A165">
        <f t="shared" si="24"/>
        <v>1.4700000000000011</v>
      </c>
      <c r="B165">
        <f t="shared" si="19"/>
        <v>-16.347132821843708</v>
      </c>
      <c r="C165">
        <f t="shared" si="20"/>
        <v>-4.0832848627011797</v>
      </c>
      <c r="D165">
        <f t="shared" si="17"/>
        <v>0.61456658784893647</v>
      </c>
      <c r="E165">
        <f t="shared" si="21"/>
        <v>0.37730763818025731</v>
      </c>
      <c r="F165">
        <f t="shared" si="18"/>
        <v>81.299965941992056</v>
      </c>
      <c r="G165">
        <f t="shared" si="22"/>
        <v>-0.20107182865866724</v>
      </c>
      <c r="H165">
        <f t="shared" si="23"/>
        <v>0.9803562913722188</v>
      </c>
    </row>
    <row r="166" spans="1:8" x14ac:dyDescent="0.3">
      <c r="A166">
        <f t="shared" si="24"/>
        <v>1.4800000000000011</v>
      </c>
      <c r="B166">
        <f t="shared" si="19"/>
        <v>-15.914120119951491</v>
      </c>
      <c r="C166">
        <f t="shared" si="20"/>
        <v>-4.2100976676682427</v>
      </c>
      <c r="D166">
        <f t="shared" si="17"/>
        <v>0.63209086094433542</v>
      </c>
      <c r="E166">
        <f t="shared" si="21"/>
        <v>0.37073478197615312</v>
      </c>
      <c r="F166">
        <f t="shared" si="18"/>
        <v>79.065194832596632</v>
      </c>
      <c r="G166">
        <f t="shared" si="22"/>
        <v>-0.20127845322643145</v>
      </c>
      <c r="H166">
        <f t="shared" si="23"/>
        <v>0.97933754322357869</v>
      </c>
    </row>
    <row r="167" spans="1:8" x14ac:dyDescent="0.3">
      <c r="A167">
        <f t="shared" si="24"/>
        <v>1.4900000000000011</v>
      </c>
      <c r="B167">
        <f t="shared" si="19"/>
        <v>-15.481107418059267</v>
      </c>
      <c r="C167">
        <f t="shared" si="20"/>
        <v>-4.3440044813299652</v>
      </c>
      <c r="D167">
        <f t="shared" si="17"/>
        <v>0.65059545574887556</v>
      </c>
      <c r="E167">
        <f t="shared" si="21"/>
        <v>0.3641640519847853</v>
      </c>
      <c r="F167">
        <f t="shared" si="18"/>
        <v>76.831146635531582</v>
      </c>
      <c r="G167">
        <f t="shared" si="22"/>
        <v>-0.20149520208904215</v>
      </c>
      <c r="H167">
        <f t="shared" si="23"/>
        <v>0.97832511373893061</v>
      </c>
    </row>
    <row r="168" spans="1:8" x14ac:dyDescent="0.3">
      <c r="A168">
        <f t="shared" si="24"/>
        <v>1.5000000000000011</v>
      </c>
      <c r="B168">
        <f t="shared" si="19"/>
        <v>-15.048094716167043</v>
      </c>
      <c r="C168">
        <f t="shared" si="20"/>
        <v>-4.4856176993277996</v>
      </c>
      <c r="D168">
        <f t="shared" si="17"/>
        <v>0.67016499927215667</v>
      </c>
      <c r="E168">
        <f t="shared" si="21"/>
        <v>0.35759650047216451</v>
      </c>
      <c r="F168">
        <f t="shared" si="18"/>
        <v>74.598179121240506</v>
      </c>
      <c r="G168">
        <f t="shared" si="22"/>
        <v>-0.20172201109239093</v>
      </c>
      <c r="H168">
        <f t="shared" si="23"/>
        <v>0.9773190996651212</v>
      </c>
    </row>
    <row r="169" spans="1:8" x14ac:dyDescent="0.3">
      <c r="A169">
        <f t="shared" si="24"/>
        <v>1.5100000000000011</v>
      </c>
      <c r="B169">
        <f t="shared" si="19"/>
        <v>-14.615082014274833</v>
      </c>
      <c r="C169">
        <f t="shared" si="20"/>
        <v>-4.6356222930413455</v>
      </c>
      <c r="D169">
        <f t="shared" si="17"/>
        <v>0.6908941477716577</v>
      </c>
      <c r="E169">
        <f t="shared" si="21"/>
        <v>0.35103316676162327</v>
      </c>
      <c r="F169">
        <f t="shared" si="18"/>
        <v>72.366645659656484</v>
      </c>
      <c r="G169">
        <f t="shared" si="22"/>
        <v>-0.20195881515650466</v>
      </c>
      <c r="H169">
        <f t="shared" si="23"/>
        <v>0.97631959358862785</v>
      </c>
    </row>
    <row r="170" spans="1:8" x14ac:dyDescent="0.3">
      <c r="A170">
        <f t="shared" si="24"/>
        <v>1.5200000000000011</v>
      </c>
      <c r="B170">
        <f t="shared" si="19"/>
        <v>-14.182069312382609</v>
      </c>
      <c r="C170">
        <f t="shared" si="20"/>
        <v>-4.7947868891479795</v>
      </c>
      <c r="D170">
        <f t="shared" si="17"/>
        <v>0.71288911783809505</v>
      </c>
      <c r="E170">
        <f t="shared" si="21"/>
        <v>0.34447507661015264</v>
      </c>
      <c r="F170">
        <f t="shared" si="18"/>
        <v>70.136895008156472</v>
      </c>
      <c r="G170">
        <f t="shared" si="22"/>
        <v>-0.20220554831709223</v>
      </c>
      <c r="H170">
        <f t="shared" si="23"/>
        <v>0.975326683941243</v>
      </c>
    </row>
    <row r="171" spans="1:8" x14ac:dyDescent="0.3">
      <c r="A171">
        <f t="shared" si="24"/>
        <v>1.5300000000000011</v>
      </c>
      <c r="B171">
        <f t="shared" si="19"/>
        <v>-13.749056610490385</v>
      </c>
      <c r="C171">
        <f t="shared" si="20"/>
        <v>-4.963976942819917</v>
      </c>
      <c r="D171">
        <f t="shared" si="17"/>
        <v>0.73626950680072611</v>
      </c>
      <c r="E171">
        <f t="shared" si="21"/>
        <v>0.33792324161421661</v>
      </c>
      <c r="F171">
        <f t="shared" si="18"/>
        <v>67.909271109538224</v>
      </c>
      <c r="G171">
        <f t="shared" si="22"/>
        <v>-0.20246214376698346</v>
      </c>
      <c r="H171">
        <f t="shared" si="23"/>
        <v>0.97434045501087663</v>
      </c>
    </row>
    <row r="172" spans="1:8" x14ac:dyDescent="0.3">
      <c r="A172">
        <f t="shared" si="24"/>
        <v>1.5400000000000011</v>
      </c>
      <c r="B172">
        <f t="shared" si="19"/>
        <v>-13.316043908598175</v>
      </c>
      <c r="C172">
        <f t="shared" si="20"/>
        <v>-5.1441704811268725</v>
      </c>
      <c r="D172">
        <f t="shared" si="17"/>
        <v>0.761170468309601</v>
      </c>
      <c r="E172">
        <f t="shared" si="21"/>
        <v>0.33137865864541133</v>
      </c>
      <c r="F172">
        <f t="shared" si="18"/>
        <v>65.684112900144427</v>
      </c>
      <c r="G172">
        <f t="shared" si="22"/>
        <v>-0.20272853389740908</v>
      </c>
      <c r="H172">
        <f t="shared" si="23"/>
        <v>0.973360986957438</v>
      </c>
    </row>
    <row r="173" spans="1:8" x14ac:dyDescent="0.3">
      <c r="A173">
        <f t="shared" si="24"/>
        <v>1.5500000000000012</v>
      </c>
      <c r="B173">
        <f t="shared" si="19"/>
        <v>-12.883031206705951</v>
      </c>
      <c r="C173">
        <f t="shared" si="20"/>
        <v>-5.3364770213561137</v>
      </c>
      <c r="D173">
        <f t="shared" si="17"/>
        <v>0.78774532665993724</v>
      </c>
      <c r="E173">
        <f t="shared" si="21"/>
        <v>0.32484230931625391</v>
      </c>
      <c r="F173">
        <f t="shared" si="18"/>
        <v>63.461754128230908</v>
      </c>
      <c r="G173">
        <f t="shared" si="22"/>
        <v>-0.20300465033907636</v>
      </c>
      <c r="H173">
        <f t="shared" si="23"/>
        <v>0.9723883558332721</v>
      </c>
    </row>
    <row r="174" spans="1:8" x14ac:dyDescent="0.3">
      <c r="A174">
        <f t="shared" si="24"/>
        <v>1.5600000000000012</v>
      </c>
      <c r="B174">
        <f t="shared" si="19"/>
        <v>-12.450018504813727</v>
      </c>
      <c r="C174">
        <f t="shared" si="20"/>
        <v>-5.5421604372171478</v>
      </c>
      <c r="D174">
        <f t="shared" si="17"/>
        <v>0.81616873667503331</v>
      </c>
      <c r="E174">
        <f t="shared" si="21"/>
        <v>0.31831515947630645</v>
      </c>
      <c r="F174">
        <f t="shared" si="18"/>
        <v>61.242523182648767</v>
      </c>
      <c r="G174">
        <f t="shared" si="22"/>
        <v>-0.20329042400299185</v>
      </c>
      <c r="H174">
        <f t="shared" si="23"/>
        <v>0.97142263360845049</v>
      </c>
    </row>
    <row r="175" spans="1:8" x14ac:dyDescent="0.3">
      <c r="A175">
        <f t="shared" si="24"/>
        <v>1.5700000000000012</v>
      </c>
      <c r="B175">
        <f t="shared" si="19"/>
        <v>-12.017005802921517</v>
      </c>
      <c r="C175">
        <f t="shared" si="20"/>
        <v>-5.7626667687190682</v>
      </c>
      <c r="D175">
        <f t="shared" si="17"/>
        <v>0.84664052675575763</v>
      </c>
      <c r="E175">
        <f t="shared" si="21"/>
        <v>0.31179815873875133</v>
      </c>
      <c r="F175">
        <f t="shared" si="18"/>
        <v>59.026742931880037</v>
      </c>
      <c r="G175">
        <f t="shared" si="22"/>
        <v>-0.20358578512098785</v>
      </c>
      <c r="H175">
        <f t="shared" si="23"/>
        <v>0.97046388820040042</v>
      </c>
    </row>
    <row r="176" spans="1:8" x14ac:dyDescent="0.3">
      <c r="A176">
        <f t="shared" si="24"/>
        <v>1.5800000000000012</v>
      </c>
      <c r="B176">
        <f t="shared" si="19"/>
        <v>-11.583993101029293</v>
      </c>
      <c r="C176">
        <f t="shared" si="20"/>
        <v>-5.9996582692909772</v>
      </c>
      <c r="D176">
        <f t="shared" si="17"/>
        <v>0.87939040385522871</v>
      </c>
      <c r="E176">
        <f t="shared" si="21"/>
        <v>0.30529224003746236</v>
      </c>
      <c r="F176">
        <f t="shared" si="18"/>
        <v>56.814730573441778</v>
      </c>
      <c r="G176">
        <f t="shared" si="22"/>
        <v>-0.20389066328590963</v>
      </c>
      <c r="H176">
        <f t="shared" si="23"/>
        <v>0.96951218350782209</v>
      </c>
    </row>
    <row r="177" spans="1:8" x14ac:dyDescent="0.3">
      <c r="A177">
        <f t="shared" si="24"/>
        <v>1.5900000000000012</v>
      </c>
      <c r="B177">
        <f t="shared" si="19"/>
        <v>-11.150980399137069</v>
      </c>
      <c r="C177">
        <f t="shared" si="20"/>
        <v>-6.2550553855693005</v>
      </c>
      <c r="D177">
        <f t="shared" si="17"/>
        <v>0.91468375466945528</v>
      </c>
      <c r="E177">
        <f t="shared" si="21"/>
        <v>0.29879831921453881</v>
      </c>
      <c r="F177">
        <f t="shared" si="18"/>
        <v>54.606797493647775</v>
      </c>
      <c r="G177">
        <f t="shared" si="22"/>
        <v>-0.20420498749142402</v>
      </c>
      <c r="H177">
        <f t="shared" si="23"/>
        <v>0.9685675794485612</v>
      </c>
    </row>
    <row r="178" spans="1:8" x14ac:dyDescent="0.3">
      <c r="A178">
        <f t="shared" si="24"/>
        <v>1.6000000000000012</v>
      </c>
      <c r="B178">
        <f t="shared" si="19"/>
        <v>-10.717967697244859</v>
      </c>
      <c r="C178">
        <f t="shared" si="20"/>
        <v>-6.5310889132455676</v>
      </c>
      <c r="D178">
        <f t="shared" si="17"/>
        <v>0.95282885305870391</v>
      </c>
      <c r="E178">
        <f t="shared" si="21"/>
        <v>0.29231729463819456</v>
      </c>
      <c r="F178">
        <f t="shared" si="18"/>
        <v>52.403249137690722</v>
      </c>
      <c r="G178">
        <f t="shared" si="22"/>
        <v>-0.20452868617140813</v>
      </c>
      <c r="H178">
        <f t="shared" si="23"/>
        <v>0.9676301320015892</v>
      </c>
    </row>
    <row r="179" spans="1:8" x14ac:dyDescent="0.3">
      <c r="A179">
        <f t="shared" si="24"/>
        <v>1.6100000000000012</v>
      </c>
      <c r="B179">
        <f t="shared" si="19"/>
        <v>-10.284954995352635</v>
      </c>
      <c r="C179">
        <f t="shared" si="20"/>
        <v>-6.8303653279711218</v>
      </c>
      <c r="D179">
        <f t="shared" si="17"/>
        <v>0.99418588813118425</v>
      </c>
      <c r="E179">
        <f t="shared" si="21"/>
        <v>0.28585004685082399</v>
      </c>
      <c r="F179">
        <f t="shared" si="18"/>
        <v>50.204384889984738</v>
      </c>
      <c r="G179">
        <f t="shared" si="22"/>
        <v>-0.20486168723888457</v>
      </c>
      <c r="H179">
        <f t="shared" si="23"/>
        <v>0.96669989325235595</v>
      </c>
    </row>
    <row r="180" spans="1:8" x14ac:dyDescent="0.3">
      <c r="A180">
        <f t="shared" si="24"/>
        <v>1.6200000000000012</v>
      </c>
      <c r="B180">
        <f t="shared" si="19"/>
        <v>-9.8519422934604108</v>
      </c>
      <c r="C180">
        <f t="shared" si="20"/>
        <v>-7.1559493448106162</v>
      </c>
      <c r="D180">
        <f t="shared" si="17"/>
        <v>1.039178373141465</v>
      </c>
      <c r="E180">
        <f t="shared" si="21"/>
        <v>0.27939743824700608</v>
      </c>
      <c r="F180">
        <f t="shared" si="18"/>
        <v>48.01049796468665</v>
      </c>
      <c r="G180">
        <f t="shared" si="22"/>
        <v>-0.2052039181244662</v>
      </c>
      <c r="H180">
        <f t="shared" si="23"/>
        <v>0.96577691144183653</v>
      </c>
    </row>
    <row r="181" spans="1:8" x14ac:dyDescent="0.3">
      <c r="A181">
        <f t="shared" si="24"/>
        <v>1.6300000000000012</v>
      </c>
      <c r="B181">
        <f t="shared" si="19"/>
        <v>-9.418929591568201</v>
      </c>
      <c r="C181">
        <f t="shared" si="20"/>
        <v>-7.5114692505330147</v>
      </c>
      <c r="D181">
        <f t="shared" si="17"/>
        <v>1.0883077013693825</v>
      </c>
      <c r="E181">
        <f t="shared" si="21"/>
        <v>0.27296031278113364</v>
      </c>
      <c r="F181">
        <f t="shared" si="18"/>
        <v>45.821875306290011</v>
      </c>
      <c r="G181">
        <f t="shared" si="22"/>
        <v>-0.20555530581427897</v>
      </c>
      <c r="H181">
        <f t="shared" si="23"/>
        <v>0.9648612310187229</v>
      </c>
    </row>
    <row r="182" spans="1:8" x14ac:dyDescent="0.3">
      <c r="A182">
        <f t="shared" si="24"/>
        <v>1.6400000000000012</v>
      </c>
      <c r="B182">
        <f t="shared" si="19"/>
        <v>-8.9859168896759769</v>
      </c>
      <c r="C182">
        <f t="shared" si="20"/>
        <v>-7.9012526903707228</v>
      </c>
      <c r="D182">
        <f t="shared" si="17"/>
        <v>1.1421719105046828</v>
      </c>
      <c r="E182">
        <f t="shared" si="21"/>
        <v>0.26653949570430424</v>
      </c>
      <c r="F182">
        <f t="shared" si="18"/>
        <v>43.638797500168025</v>
      </c>
      <c r="G182">
        <f t="shared" si="22"/>
        <v>-0.20591577688733009</v>
      </c>
      <c r="H182">
        <f t="shared" si="23"/>
        <v>0.96395289269488782</v>
      </c>
    </row>
    <row r="183" spans="1:8" x14ac:dyDescent="0.3">
      <c r="A183">
        <f t="shared" si="24"/>
        <v>1.6500000000000012</v>
      </c>
      <c r="B183">
        <f t="shared" si="19"/>
        <v>-8.5529041877837528</v>
      </c>
      <c r="C183">
        <f t="shared" si="20"/>
        <v>-8.3305037020954256</v>
      </c>
      <c r="D183">
        <f t="shared" si="17"/>
        <v>1.2014901470021224</v>
      </c>
      <c r="E183">
        <f t="shared" si="21"/>
        <v>0.2601357933300486</v>
      </c>
      <c r="F183">
        <f t="shared" si="18"/>
        <v>41.46153869292111</v>
      </c>
      <c r="G183">
        <f t="shared" si="22"/>
        <v>-0.20628525755229685</v>
      </c>
      <c r="H183">
        <f t="shared" si="23"/>
        <v>0.96305193350332463</v>
      </c>
    </row>
    <row r="184" spans="1:8" x14ac:dyDescent="0.3">
      <c r="A184">
        <f t="shared" si="24"/>
        <v>1.6600000000000013</v>
      </c>
      <c r="B184">
        <f t="shared" si="19"/>
        <v>-8.119891485891543</v>
      </c>
      <c r="C184">
        <f t="shared" si="20"/>
        <v>-8.8055363946959826</v>
      </c>
      <c r="D184">
        <f t="shared" si="17"/>
        <v>1.2671349581592997</v>
      </c>
      <c r="E184">
        <f t="shared" si="21"/>
        <v>0.25374999282841787</v>
      </c>
      <c r="F184">
        <f t="shared" si="18"/>
        <v>39.290366522366654</v>
      </c>
      <c r="G184">
        <f t="shared" si="22"/>
        <v>-0.20666367368370483</v>
      </c>
      <c r="H184">
        <f t="shared" si="23"/>
        <v>0.96215838685920119</v>
      </c>
    </row>
    <row r="185" spans="1:8" x14ac:dyDescent="0.3">
      <c r="A185">
        <f t="shared" si="24"/>
        <v>1.6700000000000013</v>
      </c>
      <c r="B185">
        <f t="shared" si="19"/>
        <v>-7.6868787839993189</v>
      </c>
      <c r="C185">
        <f t="shared" si="20"/>
        <v>-9.3340876077494279</v>
      </c>
      <c r="D185">
        <f t="shared" si="17"/>
        <v>1.3401754985436765</v>
      </c>
      <c r="E185">
        <f t="shared" si="21"/>
        <v>0.24738286204790444</v>
      </c>
      <c r="F185">
        <f t="shared" si="18"/>
        <v>37.125542056992089</v>
      </c>
      <c r="G185">
        <f t="shared" si="22"/>
        <v>-0.20705095085747308</v>
      </c>
      <c r="H185">
        <f t="shared" si="23"/>
        <v>0.96127228262317588</v>
      </c>
    </row>
    <row r="186" spans="1:8" x14ac:dyDescent="0.3">
      <c r="A186">
        <f t="shared" si="24"/>
        <v>1.6800000000000013</v>
      </c>
      <c r="B186">
        <f t="shared" si="19"/>
        <v>-7.2538660821070948</v>
      </c>
      <c r="C186">
        <f t="shared" si="20"/>
        <v>-9.9257415542313883</v>
      </c>
      <c r="D186">
        <f t="shared" si="17"/>
        <v>1.4219362114213174</v>
      </c>
      <c r="E186">
        <f t="shared" si="21"/>
        <v>0.24103514936462617</v>
      </c>
      <c r="F186">
        <f t="shared" si="18"/>
        <v>34.967319744677468</v>
      </c>
      <c r="G186">
        <f t="shared" si="22"/>
        <v>-0.20744701438580343</v>
      </c>
      <c r="H186">
        <f t="shared" si="23"/>
        <v>0.96039364716696463</v>
      </c>
    </row>
    <row r="187" spans="1:8" x14ac:dyDescent="0.3">
      <c r="A187">
        <f t="shared" si="24"/>
        <v>1.6900000000000013</v>
      </c>
      <c r="B187">
        <f t="shared" si="19"/>
        <v>-6.820853380214885</v>
      </c>
      <c r="C187">
        <f t="shared" si="20"/>
        <v>-10.592516210592384</v>
      </c>
      <c r="D187">
        <f t="shared" si="17"/>
        <v>1.5140778620550657</v>
      </c>
      <c r="E187">
        <f t="shared" si="21"/>
        <v>0.23470758355815588</v>
      </c>
      <c r="F187">
        <f t="shared" si="18"/>
        <v>32.815947370477573</v>
      </c>
      <c r="G187">
        <f t="shared" si="22"/>
        <v>-0.20785178935139242</v>
      </c>
      <c r="H187">
        <f t="shared" si="23"/>
        <v>0.95952250344110057</v>
      </c>
    </row>
    <row r="188" spans="1:8" x14ac:dyDescent="0.3">
      <c r="A188">
        <f t="shared" si="24"/>
        <v>1.7000000000000013</v>
      </c>
      <c r="B188">
        <f t="shared" si="19"/>
        <v>-6.3878406783226467</v>
      </c>
      <c r="C188">
        <f t="shared" si="20"/>
        <v>-11.349688204659085</v>
      </c>
      <c r="D188">
        <f t="shared" si="17"/>
        <v>1.6187115290389231</v>
      </c>
      <c r="E188">
        <f t="shared" si="21"/>
        <v>0.22840087371334572</v>
      </c>
      <c r="F188">
        <f t="shared" si="18"/>
        <v>30.671666023242125</v>
      </c>
      <c r="G188">
        <f t="shared" si="22"/>
        <v>-0.20826520064094728</v>
      </c>
      <c r="H188">
        <f t="shared" si="23"/>
        <v>0.95865887104451453</v>
      </c>
    </row>
    <row r="189" spans="1:8" x14ac:dyDescent="0.3">
      <c r="A189">
        <f t="shared" si="24"/>
        <v>1.7100000000000013</v>
      </c>
      <c r="B189">
        <f t="shared" si="19"/>
        <v>-5.9548279764304226</v>
      </c>
      <c r="C189">
        <f t="shared" si="20"/>
        <v>-12.216977600016159</v>
      </c>
      <c r="D189">
        <f t="shared" si="17"/>
        <v>1.73856232975994</v>
      </c>
      <c r="E189">
        <f t="shared" si="21"/>
        <v>0.2221157091474612</v>
      </c>
      <c r="F189">
        <f t="shared" si="18"/>
        <v>28.534710070841385</v>
      </c>
      <c r="G189">
        <f t="shared" si="22"/>
        <v>-0.20868717297798836</v>
      </c>
      <c r="H189">
        <f t="shared" si="23"/>
        <v>0.95780276629589178</v>
      </c>
    </row>
    <row r="190" spans="1:8" x14ac:dyDescent="0.3">
      <c r="A190">
        <f t="shared" si="24"/>
        <v>1.7200000000000013</v>
      </c>
      <c r="B190">
        <f t="shared" si="19"/>
        <v>-5.5218152745382127</v>
      </c>
      <c r="C190">
        <f t="shared" si="20"/>
        <v>-13.220290134770035</v>
      </c>
      <c r="D190">
        <f t="shared" si="17"/>
        <v>1.8772101805320316</v>
      </c>
      <c r="E190">
        <f t="shared" si="21"/>
        <v>0.21585275936190007</v>
      </c>
      <c r="F190">
        <f t="shared" si="18"/>
        <v>26.405307143750605</v>
      </c>
      <c r="G190">
        <f t="shared" si="22"/>
        <v>-0.20911763095492231</v>
      </c>
      <c r="H190">
        <f t="shared" si="23"/>
        <v>0.95695420230660544</v>
      </c>
    </row>
    <row r="191" spans="1:8" x14ac:dyDescent="0.3">
      <c r="A191">
        <f t="shared" si="24"/>
        <v>1.7300000000000013</v>
      </c>
      <c r="B191">
        <f t="shared" si="19"/>
        <v>-5.0888025726459887</v>
      </c>
      <c r="C191">
        <f t="shared" si="20"/>
        <v>-14.394348956224636</v>
      </c>
      <c r="D191">
        <f t="shared" si="17"/>
        <v>2.0394534762510741</v>
      </c>
      <c r="E191">
        <f t="shared" si="21"/>
        <v>0.2096126740177541</v>
      </c>
      <c r="F191">
        <f t="shared" si="18"/>
        <v>24.283678126740966</v>
      </c>
      <c r="G191">
        <f t="shared" si="22"/>
        <v>-0.20955649906437548</v>
      </c>
      <c r="H191">
        <f t="shared" si="23"/>
        <v>0.95611318905468223</v>
      </c>
    </row>
    <row r="192" spans="1:8" x14ac:dyDescent="0.3">
      <c r="A192">
        <f t="shared" si="24"/>
        <v>1.7400000000000013</v>
      </c>
      <c r="B192">
        <f t="shared" si="19"/>
        <v>-4.6557898707537646</v>
      </c>
      <c r="C192">
        <f t="shared" si="20"/>
        <v>-15.786794945730767</v>
      </c>
      <c r="D192">
        <f t="shared" si="17"/>
        <v>2.2318757146601689</v>
      </c>
      <c r="E192">
        <f t="shared" si="21"/>
        <v>0.20339608293444358</v>
      </c>
      <c r="F192">
        <f t="shared" si="18"/>
        <v>22.170037158415397</v>
      </c>
      <c r="G192">
        <f t="shared" si="22"/>
        <v>-0.21000370172976909</v>
      </c>
      <c r="H192">
        <f t="shared" si="23"/>
        <v>0.9552797334606391</v>
      </c>
    </row>
    <row r="193" spans="1:8" x14ac:dyDescent="0.3">
      <c r="A193">
        <f t="shared" si="24"/>
        <v>1.7500000000000013</v>
      </c>
      <c r="B193">
        <f t="shared" si="19"/>
        <v>-4.2227771688615547</v>
      </c>
      <c r="C193">
        <f t="shared" si="20"/>
        <v>-17.464809780593455</v>
      </c>
      <c r="D193">
        <f t="shared" si="17"/>
        <v>2.4637607378792503</v>
      </c>
      <c r="E193">
        <f t="shared" si="21"/>
        <v>0.19720359611062765</v>
      </c>
      <c r="F193">
        <f t="shared" si="18"/>
        <v>20.064591638317978</v>
      </c>
      <c r="G193">
        <f t="shared" si="22"/>
        <v>-0.21045916333513537</v>
      </c>
      <c r="H193">
        <f t="shared" si="23"/>
        <v>0.95445383946337248</v>
      </c>
    </row>
    <row r="194" spans="1:8" x14ac:dyDescent="0.3">
      <c r="A194">
        <f t="shared" si="24"/>
        <v>1.7600000000000013</v>
      </c>
      <c r="B194">
        <f t="shared" si="19"/>
        <v>-3.7897644669693307</v>
      </c>
      <c r="C194">
        <f t="shared" si="20"/>
        <v>-19.526279441629185</v>
      </c>
      <c r="D194">
        <f t="shared" si="17"/>
        <v>2.7486354185335595</v>
      </c>
      <c r="E194">
        <f t="shared" si="21"/>
        <v>0.19103580376658472</v>
      </c>
      <c r="F194">
        <f t="shared" si="18"/>
        <v>17.967542241343381</v>
      </c>
      <c r="G194">
        <f t="shared" si="22"/>
        <v>-0.21092280825415669</v>
      </c>
      <c r="H194">
        <f t="shared" si="23"/>
        <v>0.95363550809786835</v>
      </c>
    </row>
    <row r="195" spans="1:8" x14ac:dyDescent="0.3">
      <c r="A195">
        <f t="shared" si="24"/>
        <v>1.7700000000000014</v>
      </c>
      <c r="B195">
        <f t="shared" si="19"/>
        <v>-3.3567517650771066</v>
      </c>
      <c r="C195">
        <f t="shared" si="20"/>
        <v>-22.11959811043533</v>
      </c>
      <c r="D195">
        <f t="shared" si="17"/>
        <v>3.1070063621252464</v>
      </c>
      <c r="E195">
        <f t="shared" si="21"/>
        <v>0.18489327640723927</v>
      </c>
      <c r="F195">
        <f t="shared" si="18"/>
        <v>15.879082939165926</v>
      </c>
      <c r="G195">
        <f t="shared" si="22"/>
        <v>-0.21139456087842723</v>
      </c>
      <c r="H195">
        <f t="shared" si="23"/>
        <v>0.95282473757294561</v>
      </c>
    </row>
    <row r="196" spans="1:8" x14ac:dyDescent="0.3">
      <c r="A196">
        <f t="shared" si="24"/>
        <v>1.7800000000000014</v>
      </c>
      <c r="B196">
        <f t="shared" si="19"/>
        <v>-2.9237390631848967</v>
      </c>
      <c r="C196">
        <f t="shared" si="20"/>
        <v>-25.481070092091411</v>
      </c>
      <c r="D196">
        <f t="shared" si="17"/>
        <v>3.5715284821459523</v>
      </c>
      <c r="E196">
        <f t="shared" si="21"/>
        <v>0.17877656490499591</v>
      </c>
      <c r="F196">
        <f t="shared" si="18"/>
        <v>13.799401028403189</v>
      </c>
      <c r="G196">
        <f t="shared" si="22"/>
        <v>-0.2118743456449298</v>
      </c>
      <c r="H196">
        <f t="shared" si="23"/>
        <v>0.95202152334974333</v>
      </c>
    </row>
    <row r="197" spans="1:8" x14ac:dyDescent="0.3">
      <c r="A197">
        <f t="shared" si="24"/>
        <v>1.7900000000000014</v>
      </c>
      <c r="B197">
        <f t="shared" si="19"/>
        <v>-2.4907263612926727</v>
      </c>
      <c r="C197">
        <f t="shared" si="20"/>
        <v>-30.011325676581031</v>
      </c>
      <c r="D197">
        <f t="shared" si="17"/>
        <v>4.1975649149428715</v>
      </c>
      <c r="E197">
        <f t="shared" si="21"/>
        <v>0.17268620060153883</v>
      </c>
      <c r="F197">
        <f t="shared" si="18"/>
        <v>11.728677165227779</v>
      </c>
      <c r="G197">
        <f t="shared" si="22"/>
        <v>-0.21236208706272297</v>
      </c>
      <c r="H197">
        <f t="shared" si="23"/>
        <v>0.95122585822068251</v>
      </c>
    </row>
    <row r="198" spans="1:8" x14ac:dyDescent="0.3">
      <c r="A198">
        <f t="shared" si="24"/>
        <v>1.8000000000000014</v>
      </c>
      <c r="B198">
        <f t="shared" si="19"/>
        <v>-2.0577136594004486</v>
      </c>
      <c r="C198">
        <f t="shared" si="20"/>
        <v>-36.448219924755037</v>
      </c>
      <c r="D198">
        <f t="shared" si="17"/>
        <v>5.0870799187352791</v>
      </c>
      <c r="E198">
        <f t="shared" si="21"/>
        <v>0.1666226954277478</v>
      </c>
      <c r="F198">
        <f t="shared" si="18"/>
        <v>9.6670854061388312</v>
      </c>
      <c r="G198">
        <f t="shared" si="22"/>
        <v>-0.21285770973883722</v>
      </c>
      <c r="H198">
        <f t="shared" si="23"/>
        <v>0.9504377323885751</v>
      </c>
    </row>
    <row r="199" spans="1:8" x14ac:dyDescent="0.3">
      <c r="A199">
        <f t="shared" si="24"/>
        <v>1.8100000000000014</v>
      </c>
      <c r="B199">
        <f t="shared" si="19"/>
        <v>-1.6247009575082387</v>
      </c>
      <c r="C199">
        <f t="shared" si="20"/>
        <v>-46.316215702493942</v>
      </c>
      <c r="D199">
        <f t="shared" si="17"/>
        <v>6.4507391561305365</v>
      </c>
      <c r="E199">
        <f t="shared" si="21"/>
        <v>0.16058654204087458</v>
      </c>
      <c r="F199">
        <f t="shared" si="18"/>
        <v>7.6147932546019348</v>
      </c>
      <c r="G199">
        <f t="shared" si="22"/>
        <v>-0.21336113840337881</v>
      </c>
      <c r="H199">
        <f t="shared" si="23"/>
        <v>0.94965713354584114</v>
      </c>
    </row>
    <row r="200" spans="1:8" x14ac:dyDescent="0.3">
      <c r="A200">
        <f t="shared" si="24"/>
        <v>1.8200000000000014</v>
      </c>
      <c r="B200">
        <f t="shared" si="19"/>
        <v>-1.1916882556160147</v>
      </c>
      <c r="C200">
        <f t="shared" si="20"/>
        <v>-63.355495570418384</v>
      </c>
      <c r="D200">
        <f t="shared" si="17"/>
        <v>8.805398796629726</v>
      </c>
      <c r="E200">
        <f t="shared" si="21"/>
        <v>0.15457821397812779</v>
      </c>
      <c r="F200">
        <f t="shared" si="18"/>
        <v>5.5719617132680241</v>
      </c>
      <c r="G200">
        <f t="shared" si="22"/>
        <v>-0.2138722979338411</v>
      </c>
      <c r="H200">
        <f t="shared" si="23"/>
        <v>0.94888404695377038</v>
      </c>
    </row>
    <row r="201" spans="1:8" x14ac:dyDescent="0.3">
      <c r="A201">
        <f t="shared" si="24"/>
        <v>1.8300000000000014</v>
      </c>
      <c r="B201">
        <f t="shared" si="19"/>
        <v>-0.75867555372379059</v>
      </c>
      <c r="C201">
        <f t="shared" si="20"/>
        <v>-99.84505185147718</v>
      </c>
      <c r="D201">
        <f t="shared" si="17"/>
        <v>13.847893910315468</v>
      </c>
      <c r="E201">
        <f t="shared" si="21"/>
        <v>0.14859816582581667</v>
      </c>
      <c r="F201">
        <f t="shared" si="18"/>
        <v>3.5387453414822474</v>
      </c>
      <c r="G201">
        <f t="shared" si="22"/>
        <v>-0.21439111337862191</v>
      </c>
      <c r="H201">
        <f t="shared" si="23"/>
        <v>0.94811845552191987</v>
      </c>
    </row>
    <row r="202" spans="1:8" x14ac:dyDescent="0.3">
      <c r="A202">
        <f t="shared" si="24"/>
        <v>1.8400000000000014</v>
      </c>
      <c r="B202">
        <f t="shared" si="19"/>
        <v>-0.32566285183158072</v>
      </c>
      <c r="C202">
        <f t="shared" si="20"/>
        <v>-233.37018506275339</v>
      </c>
      <c r="D202">
        <f t="shared" si="17"/>
        <v>32.299744258564246</v>
      </c>
      <c r="E202">
        <f t="shared" si="21"/>
        <v>0.14264683340320189</v>
      </c>
      <c r="F202">
        <f t="shared" si="18"/>
        <v>1.515292317793218</v>
      </c>
      <c r="G202">
        <f t="shared" si="22"/>
        <v>-0.21491750997976206</v>
      </c>
      <c r="H202">
        <f t="shared" si="23"/>
        <v>0.947360339885985</v>
      </c>
    </row>
    <row r="203" spans="1:8" x14ac:dyDescent="0.3">
      <c r="A203">
        <f t="shared" si="24"/>
        <v>1.8500000000000014</v>
      </c>
      <c r="B203">
        <f t="shared" si="19"/>
        <v>0.10734985006064335</v>
      </c>
      <c r="C203">
        <f t="shared" si="20"/>
        <v>710.29442478890655</v>
      </c>
      <c r="D203">
        <f t="shared" si="17"/>
        <v>-98.105354325909019</v>
      </c>
      <c r="E203">
        <f t="shared" si="21"/>
        <v>0.13672463396021553</v>
      </c>
      <c r="F203">
        <f t="shared" si="18"/>
        <v>-0.49825549282213899</v>
      </c>
      <c r="G203">
        <f t="shared" si="22"/>
        <v>-0.21545141319488426</v>
      </c>
      <c r="H203">
        <f t="shared" si="23"/>
        <v>0.94660967848777999</v>
      </c>
    </row>
    <row r="204" spans="1:8" x14ac:dyDescent="0.3">
      <c r="A204">
        <f t="shared" si="24"/>
        <v>1.8600000000000014</v>
      </c>
      <c r="B204">
        <f t="shared" si="19"/>
        <v>0.54036255195286742</v>
      </c>
      <c r="C204">
        <f t="shared" si="20"/>
        <v>141.57161654435421</v>
      </c>
      <c r="D204">
        <f t="shared" si="17"/>
        <v>-19.513497534725914</v>
      </c>
      <c r="E204">
        <f t="shared" si="21"/>
        <v>0.13083196638821751</v>
      </c>
      <c r="F204">
        <f t="shared" si="18"/>
        <v>-2.501762467301468</v>
      </c>
      <c r="G204">
        <f t="shared" si="22"/>
        <v>-0.21599274871835886</v>
      </c>
      <c r="H204">
        <f t="shared" si="23"/>
        <v>0.94586644765253991</v>
      </c>
    </row>
    <row r="205" spans="1:8" x14ac:dyDescent="0.3">
      <c r="A205">
        <f t="shared" si="24"/>
        <v>1.8700000000000014</v>
      </c>
      <c r="B205">
        <f t="shared" si="19"/>
        <v>0.97337525384507728</v>
      </c>
      <c r="C205">
        <f t="shared" si="20"/>
        <v>78.849343762149502</v>
      </c>
      <c r="D205">
        <f t="shared" si="17"/>
        <v>-10.845900932908474</v>
      </c>
      <c r="E205">
        <f t="shared" si="21"/>
        <v>0.12496921144296343</v>
      </c>
      <c r="F205">
        <f t="shared" si="18"/>
        <v>-4.4950991486878564</v>
      </c>
      <c r="G205">
        <f t="shared" si="22"/>
        <v>-0.21654144250171006</v>
      </c>
      <c r="H205">
        <f t="shared" si="23"/>
        <v>0.94513062166487938</v>
      </c>
    </row>
    <row r="206" spans="1:8" x14ac:dyDescent="0.3">
      <c r="A206">
        <f t="shared" si="24"/>
        <v>1.8800000000000014</v>
      </c>
      <c r="B206">
        <f t="shared" si="19"/>
        <v>1.4063879557373014</v>
      </c>
      <c r="C206">
        <f t="shared" si="20"/>
        <v>54.750184460754035</v>
      </c>
      <c r="D206">
        <f t="shared" si="17"/>
        <v>-7.5156359089870897</v>
      </c>
      <c r="E206">
        <f t="shared" si="21"/>
        <v>0.11913673197897402</v>
      </c>
      <c r="F206">
        <f t="shared" si="18"/>
        <v>-6.4781421664442576</v>
      </c>
      <c r="G206">
        <f t="shared" si="22"/>
        <v>-0.21709742077322206</v>
      </c>
      <c r="H206">
        <f t="shared" si="23"/>
        <v>0.94440217284880079</v>
      </c>
    </row>
    <row r="207" spans="1:8" x14ac:dyDescent="0.3">
      <c r="A207">
        <f t="shared" si="24"/>
        <v>1.8900000000000015</v>
      </c>
      <c r="B207">
        <f t="shared" si="19"/>
        <v>1.8394006576295254</v>
      </c>
      <c r="C207">
        <f t="shared" si="20"/>
        <v>41.997375438341827</v>
      </c>
      <c r="D207">
        <f t="shared" si="17"/>
        <v>-5.7533240659499274</v>
      </c>
      <c r="E207">
        <f t="shared" si="21"/>
        <v>0.11333487319451112</v>
      </c>
      <c r="F207">
        <f t="shared" si="18"/>
        <v>-8.4507741531616389</v>
      </c>
      <c r="G207">
        <f t="shared" si="22"/>
        <v>-0.21766061005681486</v>
      </c>
      <c r="H207">
        <f t="shared" si="23"/>
        <v>0.94368107164071924</v>
      </c>
    </row>
    <row r="208" spans="1:8" x14ac:dyDescent="0.3">
      <c r="A208">
        <f t="shared" si="24"/>
        <v>1.9000000000000015</v>
      </c>
      <c r="B208">
        <f t="shared" si="19"/>
        <v>2.2724133595217353</v>
      </c>
      <c r="C208">
        <f t="shared" si="20"/>
        <v>34.104710604373103</v>
      </c>
      <c r="D208">
        <f t="shared" si="17"/>
        <v>-4.6626359920062725</v>
      </c>
      <c r="E208">
        <f t="shared" si="21"/>
        <v>0.10756396288637311</v>
      </c>
      <c r="F208">
        <f t="shared" si="18"/>
        <v>-10.41288365792856</v>
      </c>
      <c r="G208">
        <f t="shared" si="22"/>
        <v>-0.21823093719014888</v>
      </c>
      <c r="H208">
        <f t="shared" si="23"/>
        <v>0.94296728666659801</v>
      </c>
    </row>
    <row r="209" spans="1:8" x14ac:dyDescent="0.3">
      <c r="A209">
        <f t="shared" si="24"/>
        <v>1.9100000000000015</v>
      </c>
      <c r="B209">
        <f t="shared" si="19"/>
        <v>2.7054260614139594</v>
      </c>
      <c r="C209">
        <f t="shared" si="20"/>
        <v>28.738541817463272</v>
      </c>
      <c r="D209">
        <f t="shared" si="17"/>
        <v>-3.9210846374546788</v>
      </c>
      <c r="E209">
        <f t="shared" si="21"/>
        <v>0.10182431171374655</v>
      </c>
      <c r="F209">
        <f t="shared" si="18"/>
        <v>-12.364365056621594</v>
      </c>
      <c r="G209">
        <f t="shared" si="22"/>
        <v>-0.21880832934199879</v>
      </c>
      <c r="H209">
        <f t="shared" si="23"/>
        <v>0.94226078481500963</v>
      </c>
    </row>
    <row r="210" spans="1:8" x14ac:dyDescent="0.3">
      <c r="A210">
        <f t="shared" si="24"/>
        <v>1.9200000000000015</v>
      </c>
      <c r="B210">
        <f t="shared" si="19"/>
        <v>3.1384387633061834</v>
      </c>
      <c r="C210">
        <f t="shared" si="20"/>
        <v>24.853121530346844</v>
      </c>
      <c r="D210">
        <f t="shared" ref="D210:D273" si="25">$E$10/$B$12*(SIN($D$10/180*PI())-C210*COS($D$10/180*PI()))</f>
        <v>-3.3841580532700948</v>
      </c>
      <c r="E210">
        <f t="shared" si="21"/>
        <v>9.6116213470365183E-2</v>
      </c>
      <c r="F210">
        <f t="shared" ref="F210:F273" si="26">$B$12*E210-$E$10*COS($D$10/180*PI())</f>
        <v>-14.305118459371258</v>
      </c>
      <c r="G210">
        <f t="shared" si="22"/>
        <v>-0.21939271402888647</v>
      </c>
      <c r="H210">
        <f t="shared" si="23"/>
        <v>0.9415615313112321</v>
      </c>
    </row>
    <row r="211" spans="1:8" x14ac:dyDescent="0.3">
      <c r="A211">
        <f t="shared" si="24"/>
        <v>1.9300000000000015</v>
      </c>
      <c r="B211">
        <f t="shared" ref="B211:B274" si="27">$B$9+$E$9*A211*COS($D$9/180*PI())</f>
        <v>3.5714514651983933</v>
      </c>
      <c r="C211">
        <f t="shared" ref="C211:C274" si="28">($C$9+$E$9*A211*SIN($D$9/180*PI()))/B211</f>
        <v>21.909859552201212</v>
      </c>
      <c r="D211">
        <f t="shared" si="25"/>
        <v>-2.9774284118137437</v>
      </c>
      <c r="E211">
        <f t="shared" ref="E211:E274" si="29">IF( OR(D211&lt;0,C211-D211&gt;0),(-C211*D211-SQRT(C211*C211-D211*D211+1))/(C211*C211+1),(-C211*D211+SQRT(C211*C211-D211*D211+1))/(C211*C211+1))</f>
        <v>9.0439945364243129E-2</v>
      </c>
      <c r="F211">
        <f t="shared" si="26"/>
        <v>-16.235049615452759</v>
      </c>
      <c r="G211">
        <f t="shared" ref="G211:G274" si="30">B211/F211</f>
        <v>-0.2199840191309938</v>
      </c>
      <c r="H211">
        <f t="shared" si="23"/>
        <v>0.94086948978926643</v>
      </c>
    </row>
    <row r="212" spans="1:8" x14ac:dyDescent="0.3">
      <c r="A212">
        <f t="shared" si="24"/>
        <v>1.9400000000000015</v>
      </c>
      <c r="B212">
        <f t="shared" si="27"/>
        <v>4.0044641670906174</v>
      </c>
      <c r="C212">
        <f t="shared" si="28"/>
        <v>19.603122096865462</v>
      </c>
      <c r="D212">
        <f t="shared" si="25"/>
        <v>-2.6586601522741162</v>
      </c>
      <c r="E212">
        <f t="shared" si="29"/>
        <v>8.4795768304272101E-2</v>
      </c>
      <c r="F212">
        <f t="shared" si="26"/>
        <v>-18.154069815842909</v>
      </c>
      <c r="G212">
        <f t="shared" si="30"/>
        <v>-0.22058217290736395</v>
      </c>
      <c r="H212">
        <f t="shared" ref="H212:H275" si="31">1+(G212-G211)/(A212-A211)</f>
        <v>0.94018462236298483</v>
      </c>
    </row>
    <row r="213" spans="1:8" x14ac:dyDescent="0.3">
      <c r="A213">
        <f t="shared" si="24"/>
        <v>1.9500000000000015</v>
      </c>
      <c r="B213">
        <f t="shared" si="27"/>
        <v>4.4374768689828414</v>
      </c>
      <c r="C213">
        <f t="shared" si="28"/>
        <v>17.74657137943597</v>
      </c>
      <c r="D213">
        <f t="shared" si="25"/>
        <v>-2.4021032391442225</v>
      </c>
      <c r="E213">
        <f t="shared" si="29"/>
        <v>7.918392719299297E-2</v>
      </c>
      <c r="F213">
        <f t="shared" si="26"/>
        <v>-20.062095793677813</v>
      </c>
      <c r="G213">
        <f t="shared" si="30"/>
        <v>-0.22118710401040093</v>
      </c>
      <c r="H213">
        <f t="shared" si="31"/>
        <v>0.93950688969630303</v>
      </c>
    </row>
    <row r="214" spans="1:8" x14ac:dyDescent="0.3">
      <c r="A214">
        <f t="shared" si="24"/>
        <v>1.9600000000000015</v>
      </c>
      <c r="B214">
        <f t="shared" si="27"/>
        <v>4.8704895708750513</v>
      </c>
      <c r="C214">
        <f t="shared" si="28"/>
        <v>16.220135337607669</v>
      </c>
      <c r="D214">
        <f t="shared" si="25"/>
        <v>-2.1911649031725013</v>
      </c>
      <c r="E214">
        <f t="shared" si="29"/>
        <v>7.360465122486827E-2</v>
      </c>
      <c r="F214">
        <f t="shared" si="26"/>
        <v>-21.959049622840212</v>
      </c>
      <c r="G214">
        <f t="shared" si="30"/>
        <v>-0.22179874149968318</v>
      </c>
      <c r="H214">
        <f t="shared" si="31"/>
        <v>0.93883625107177493</v>
      </c>
    </row>
    <row r="215" spans="1:8" x14ac:dyDescent="0.3">
      <c r="A215">
        <f t="shared" si="24"/>
        <v>1.9700000000000015</v>
      </c>
      <c r="B215">
        <f t="shared" si="27"/>
        <v>5.3035022727672754</v>
      </c>
      <c r="C215">
        <f t="shared" si="28"/>
        <v>14.942955791107591</v>
      </c>
      <c r="D215">
        <f t="shared" si="25"/>
        <v>-2.0146713450453224</v>
      </c>
      <c r="E215">
        <f t="shared" si="29"/>
        <v>6.8058154189407E-2</v>
      </c>
      <c r="F215">
        <f t="shared" si="26"/>
        <v>-23.844858614897042</v>
      </c>
      <c r="G215">
        <f t="shared" si="30"/>
        <v>-0.22241701485509835</v>
      </c>
      <c r="H215">
        <f t="shared" si="31"/>
        <v>0.93817266445848291</v>
      </c>
    </row>
    <row r="216" spans="1:8" x14ac:dyDescent="0.3">
      <c r="A216">
        <f t="shared" si="24"/>
        <v>1.9800000000000015</v>
      </c>
      <c r="B216">
        <f t="shared" si="27"/>
        <v>5.7365149746594994</v>
      </c>
      <c r="C216">
        <f t="shared" si="28"/>
        <v>13.85858842017908</v>
      </c>
      <c r="D216">
        <f t="shared" si="25"/>
        <v>-1.864822519062596</v>
      </c>
      <c r="E216">
        <f t="shared" si="29"/>
        <v>6.2544634778517488E-2</v>
      </c>
      <c r="F216">
        <f t="shared" si="26"/>
        <v>-25.719455214599478</v>
      </c>
      <c r="G216">
        <f t="shared" si="30"/>
        <v>-0.22304185398931797</v>
      </c>
      <c r="H216">
        <f t="shared" si="31"/>
        <v>0.93751608657803764</v>
      </c>
    </row>
    <row r="217" spans="1:8" x14ac:dyDescent="0.3">
      <c r="A217">
        <f t="shared" si="24"/>
        <v>1.9900000000000015</v>
      </c>
      <c r="B217">
        <f t="shared" si="27"/>
        <v>6.1695276765517093</v>
      </c>
      <c r="C217">
        <f t="shared" si="28"/>
        <v>12.926435244484409</v>
      </c>
      <c r="D217">
        <f t="shared" si="25"/>
        <v>-1.7360081866151795</v>
      </c>
      <c r="E217">
        <f t="shared" si="29"/>
        <v>5.7064276897478651E-2</v>
      </c>
      <c r="F217">
        <f t="shared" si="26"/>
        <v>-27.58277689415268</v>
      </c>
      <c r="G217">
        <f t="shared" si="30"/>
        <v>-0.22367318925962085</v>
      </c>
      <c r="H217">
        <f t="shared" si="31"/>
        <v>0.9368664729697127</v>
      </c>
    </row>
    <row r="218" spans="1:8" x14ac:dyDescent="0.3">
      <c r="A218">
        <f t="shared" si="24"/>
        <v>2.0000000000000013</v>
      </c>
      <c r="B218">
        <f t="shared" si="27"/>
        <v>6.6025403784439334</v>
      </c>
      <c r="C218">
        <f t="shared" si="28"/>
        <v>12.116548391159432</v>
      </c>
      <c r="D218">
        <f t="shared" si="25"/>
        <v>-1.6240898484179735</v>
      </c>
      <c r="E218">
        <f t="shared" si="29"/>
        <v>5.1617249978949196E-2</v>
      </c>
      <c r="F218">
        <f t="shared" si="26"/>
        <v>-29.434766046452694</v>
      </c>
      <c r="G218">
        <f t="shared" si="30"/>
        <v>-0.22431095147908039</v>
      </c>
      <c r="H218">
        <f t="shared" si="31"/>
        <v>0.93622377805404389</v>
      </c>
    </row>
    <row r="219" spans="1:8" x14ac:dyDescent="0.3">
      <c r="A219">
        <f t="shared" si="24"/>
        <v>2.0100000000000011</v>
      </c>
      <c r="B219">
        <f t="shared" si="27"/>
        <v>7.0355530803361432</v>
      </c>
      <c r="C219">
        <f t="shared" si="28"/>
        <v>11.406352717925321</v>
      </c>
      <c r="D219">
        <f t="shared" si="25"/>
        <v>-1.5259478434985361</v>
      </c>
      <c r="E219">
        <f t="shared" si="29"/>
        <v>4.6203709299456802E-2</v>
      </c>
      <c r="F219">
        <f t="shared" si="26"/>
        <v>-31.275369877480109</v>
      </c>
      <c r="G219">
        <f t="shared" si="30"/>
        <v>-0.22495507192713032</v>
      </c>
      <c r="H219">
        <f t="shared" si="31"/>
        <v>0.93558795519500582</v>
      </c>
    </row>
    <row r="220" spans="1:8" x14ac:dyDescent="0.3">
      <c r="A220">
        <f t="shared" si="24"/>
        <v>2.0200000000000009</v>
      </c>
      <c r="B220">
        <f t="shared" si="27"/>
        <v>7.4685657822283531</v>
      </c>
      <c r="C220">
        <f t="shared" si="28"/>
        <v>10.778508531256678</v>
      </c>
      <c r="D220">
        <f t="shared" si="25"/>
        <v>-1.4391859980256163</v>
      </c>
      <c r="E220">
        <f t="shared" si="29"/>
        <v>4.0823796297825593E-2</v>
      </c>
      <c r="F220">
        <f t="shared" si="26"/>
        <v>-33.104540298034721</v>
      </c>
      <c r="G220">
        <f t="shared" si="30"/>
        <v>-0.22560548235952188</v>
      </c>
      <c r="H220">
        <f t="shared" si="31"/>
        <v>0.93495895676084295</v>
      </c>
    </row>
    <row r="221" spans="1:8" x14ac:dyDescent="0.3">
      <c r="A221">
        <f t="shared" ref="A221:A284" si="32">A220+$B$14</f>
        <v>2.0300000000000007</v>
      </c>
      <c r="B221">
        <f t="shared" si="27"/>
        <v>7.9015784841205488</v>
      </c>
      <c r="C221">
        <f t="shared" si="28"/>
        <v>10.219477052879965</v>
      </c>
      <c r="D221">
        <f t="shared" si="25"/>
        <v>-1.3619333869936112</v>
      </c>
      <c r="E221">
        <f t="shared" si="29"/>
        <v>3.54776388950322E-2</v>
      </c>
      <c r="F221">
        <f t="shared" si="26"/>
        <v>-34.922233814984473</v>
      </c>
      <c r="G221">
        <f t="shared" si="30"/>
        <v>-0.22626211501768626</v>
      </c>
      <c r="H221">
        <f t="shared" si="31"/>
        <v>0.93433673418356111</v>
      </c>
    </row>
    <row r="222" spans="1:8" x14ac:dyDescent="0.3">
      <c r="A222">
        <f t="shared" si="32"/>
        <v>2.0400000000000005</v>
      </c>
      <c r="B222">
        <f t="shared" si="27"/>
        <v>8.3345911860127728</v>
      </c>
      <c r="C222">
        <f t="shared" si="28"/>
        <v>9.7185330620577197</v>
      </c>
      <c r="D222">
        <f t="shared" si="25"/>
        <v>-1.2927078911696837</v>
      </c>
      <c r="E222">
        <f t="shared" si="29"/>
        <v>3.0165351814995297E-2</v>
      </c>
      <c r="F222">
        <f t="shared" si="26"/>
        <v>-36.72841142219702</v>
      </c>
      <c r="G222">
        <f t="shared" si="30"/>
        <v>-0.22692490263751827</v>
      </c>
      <c r="H222">
        <f t="shared" si="31"/>
        <v>0.93372123801679685</v>
      </c>
    </row>
    <row r="223" spans="1:8" x14ac:dyDescent="0.3">
      <c r="A223">
        <f t="shared" si="32"/>
        <v>2.0500000000000003</v>
      </c>
      <c r="B223">
        <f t="shared" si="27"/>
        <v>8.7676038879049827</v>
      </c>
      <c r="C223">
        <f t="shared" si="28"/>
        <v>9.2670701184488244</v>
      </c>
      <c r="D223">
        <f t="shared" si="25"/>
        <v>-1.2303201857773949</v>
      </c>
      <c r="E223">
        <f t="shared" si="29"/>
        <v>2.4887036905834395E-2</v>
      </c>
      <c r="F223">
        <f t="shared" si="26"/>
        <v>-38.523038491311731</v>
      </c>
      <c r="G223">
        <f t="shared" si="30"/>
        <v>-0.22759377845759438</v>
      </c>
      <c r="H223">
        <f t="shared" si="31"/>
        <v>0.9331124179923882</v>
      </c>
    </row>
    <row r="224" spans="1:8" x14ac:dyDescent="0.3">
      <c r="A224">
        <f t="shared" si="32"/>
        <v>2.06</v>
      </c>
      <c r="B224">
        <f t="shared" si="27"/>
        <v>9.2006165897971925</v>
      </c>
      <c r="C224">
        <f t="shared" si="28"/>
        <v>8.8581019765976894</v>
      </c>
      <c r="D224">
        <f t="shared" si="25"/>
        <v>-1.1738048409194486</v>
      </c>
      <c r="E224">
        <f t="shared" si="29"/>
        <v>1.9642783461145268E-2</v>
      </c>
      <c r="F224">
        <f t="shared" si="26"/>
        <v>-40.306084662506031</v>
      </c>
      <c r="G224">
        <f t="shared" si="30"/>
        <v>-0.22826867622684005</v>
      </c>
      <c r="H224">
        <f t="shared" si="31"/>
        <v>0.93251022307543108</v>
      </c>
    </row>
    <row r="225" spans="1:8" x14ac:dyDescent="0.3">
      <c r="A225">
        <f t="shared" si="32"/>
        <v>2.0699999999999998</v>
      </c>
      <c r="B225">
        <f t="shared" si="27"/>
        <v>9.6336292916893882</v>
      </c>
      <c r="C225">
        <f t="shared" si="28"/>
        <v>8.4858984630561807</v>
      </c>
      <c r="D225">
        <f t="shared" si="25"/>
        <v>-1.1223700034039275</v>
      </c>
      <c r="E225">
        <f t="shared" si="29"/>
        <v>1.4432668540874849E-2</v>
      </c>
      <c r="F225">
        <f t="shared" si="26"/>
        <v>-42.077523735397975</v>
      </c>
      <c r="G225">
        <f t="shared" si="30"/>
        <v>-0.22894953021166117</v>
      </c>
      <c r="H225">
        <f t="shared" si="31"/>
        <v>0.9319146015178863</v>
      </c>
    </row>
    <row r="226" spans="1:8" x14ac:dyDescent="0.3">
      <c r="A226">
        <f t="shared" si="32"/>
        <v>2.0799999999999996</v>
      </c>
      <c r="B226">
        <f t="shared" si="27"/>
        <v>10.066641993581612</v>
      </c>
      <c r="C226">
        <f t="shared" si="28"/>
        <v>8.1457153291318338</v>
      </c>
      <c r="D226">
        <f t="shared" si="25"/>
        <v>-1.0753600650709079</v>
      </c>
      <c r="E226">
        <f t="shared" si="29"/>
        <v>9.2567572913886779E-3</v>
      </c>
      <c r="F226">
        <f t="shared" si="26"/>
        <v>-43.837333560223271</v>
      </c>
      <c r="G226">
        <f t="shared" si="30"/>
        <v>-0.22963627520255456</v>
      </c>
      <c r="H226">
        <f t="shared" si="31"/>
        <v>0.93132550091066013</v>
      </c>
    </row>
    <row r="227" spans="1:8" x14ac:dyDescent="0.3">
      <c r="A227">
        <f t="shared" si="32"/>
        <v>2.0899999999999994</v>
      </c>
      <c r="B227">
        <f t="shared" si="27"/>
        <v>10.499654695473822</v>
      </c>
      <c r="C227">
        <f t="shared" si="28"/>
        <v>7.8335909499439254</v>
      </c>
      <c r="D227">
        <f t="shared" si="25"/>
        <v>-1.0322275686164579</v>
      </c>
      <c r="E227">
        <f t="shared" si="29"/>
        <v>4.1151032643557493E-3</v>
      </c>
      <c r="F227">
        <f t="shared" si="26"/>
        <v>-45.585495929414471</v>
      </c>
      <c r="G227">
        <f t="shared" si="30"/>
        <v>-0.23032884652021129</v>
      </c>
      <c r="H227">
        <f t="shared" si="31"/>
        <v>0.93074286823432484</v>
      </c>
    </row>
    <row r="228" spans="1:8" x14ac:dyDescent="0.3">
      <c r="A228">
        <f t="shared" si="32"/>
        <v>2.0999999999999992</v>
      </c>
      <c r="B228">
        <f t="shared" si="27"/>
        <v>10.932667397366032</v>
      </c>
      <c r="C228">
        <f t="shared" si="28"/>
        <v>7.5461913366061424</v>
      </c>
      <c r="D228">
        <f t="shared" si="25"/>
        <v>-0.99251178981201105</v>
      </c>
      <c r="E228">
        <f t="shared" si="29"/>
        <v>-9.9225126591448486E-4</v>
      </c>
      <c r="F228">
        <f t="shared" si="26"/>
        <v>-47.321996469706349</v>
      </c>
      <c r="G228">
        <f t="shared" si="30"/>
        <v>-0.23102718002112799</v>
      </c>
      <c r="H228">
        <f t="shared" si="31"/>
        <v>0.93016664990832931</v>
      </c>
    </row>
    <row r="229" spans="1:8" x14ac:dyDescent="0.3">
      <c r="A229">
        <f t="shared" si="32"/>
        <v>2.109999999999999</v>
      </c>
      <c r="B229">
        <f t="shared" si="27"/>
        <v>11.365680099258228</v>
      </c>
      <c r="C229">
        <f t="shared" si="28"/>
        <v>7.2806905770118044</v>
      </c>
      <c r="D229">
        <f t="shared" si="25"/>
        <v>-0.95582221560556213</v>
      </c>
      <c r="E229">
        <f t="shared" si="29"/>
        <v>-6.0652749870135731E-3</v>
      </c>
      <c r="F229">
        <f t="shared" si="26"/>
        <v>-49.046824534880038</v>
      </c>
      <c r="G229">
        <f t="shared" si="30"/>
        <v>-0.23173121210274142</v>
      </c>
      <c r="H229">
        <f t="shared" si="31"/>
        <v>0.9295967918386554</v>
      </c>
    </row>
    <row r="230" spans="1:8" x14ac:dyDescent="0.3">
      <c r="A230">
        <f t="shared" si="32"/>
        <v>2.1199999999999988</v>
      </c>
      <c r="B230">
        <f t="shared" si="27"/>
        <v>11.798692801150452</v>
      </c>
      <c r="C230">
        <f t="shared" si="28"/>
        <v>7.0346776035991816</v>
      </c>
      <c r="D230">
        <f t="shared" si="25"/>
        <v>-0.92182566035064417</v>
      </c>
      <c r="E230">
        <f t="shared" si="29"/>
        <v>-1.1103947235177356E-2</v>
      </c>
      <c r="F230">
        <f t="shared" si="26"/>
        <v>-50.759973099255724</v>
      </c>
      <c r="G230">
        <f t="shared" si="30"/>
        <v>-0.23244087970809921</v>
      </c>
      <c r="H230">
        <f t="shared" si="31"/>
        <v>0.92903323946421956</v>
      </c>
    </row>
    <row r="231" spans="1:8" x14ac:dyDescent="0.3">
      <c r="A231">
        <f t="shared" si="32"/>
        <v>2.1299999999999986</v>
      </c>
      <c r="B231">
        <f t="shared" si="27"/>
        <v>12.231705503042662</v>
      </c>
      <c r="C231">
        <f t="shared" si="28"/>
        <v>6.8060827641158754</v>
      </c>
      <c r="D231">
        <f t="shared" si="25"/>
        <v>-0.89023611861355567</v>
      </c>
      <c r="E231">
        <f t="shared" si="29"/>
        <v>-1.6108257684522342E-2</v>
      </c>
      <c r="F231">
        <f t="shared" si="26"/>
        <v>-52.461438652033017</v>
      </c>
      <c r="G231">
        <f t="shared" si="30"/>
        <v>-0.23315612033008271</v>
      </c>
      <c r="H231">
        <f t="shared" si="31"/>
        <v>0.92847593780164861</v>
      </c>
    </row>
    <row r="232" spans="1:8" x14ac:dyDescent="0.3">
      <c r="A232">
        <f t="shared" si="32"/>
        <v>2.1399999999999983</v>
      </c>
      <c r="B232">
        <f t="shared" si="27"/>
        <v>12.664718204934871</v>
      </c>
      <c r="C232">
        <f t="shared" si="28"/>
        <v>6.5931194558646986</v>
      </c>
      <c r="D232">
        <f t="shared" si="25"/>
        <v>-0.86080669960446954</v>
      </c>
      <c r="E232">
        <f t="shared" si="29"/>
        <v>-2.1078206039059674E-2</v>
      </c>
      <c r="F232">
        <f t="shared" si="26"/>
        <v>-54.15122109257571</v>
      </c>
      <c r="G232">
        <f t="shared" si="30"/>
        <v>-0.23387687201519525</v>
      </c>
      <c r="H232">
        <f t="shared" si="31"/>
        <v>0.92792483148874427</v>
      </c>
    </row>
    <row r="233" spans="1:8" x14ac:dyDescent="0.3">
      <c r="A233">
        <f t="shared" si="32"/>
        <v>2.1499999999999981</v>
      </c>
      <c r="B233">
        <f t="shared" si="27"/>
        <v>13.097730906827081</v>
      </c>
      <c r="C233">
        <f t="shared" si="28"/>
        <v>6.3942373374265893</v>
      </c>
      <c r="D233">
        <f t="shared" si="25"/>
        <v>-0.83332316150115193</v>
      </c>
      <c r="E233">
        <f t="shared" si="29"/>
        <v>-2.6013801727738813E-2</v>
      </c>
      <c r="F233">
        <f t="shared" si="26"/>
        <v>-55.82932362672662</v>
      </c>
      <c r="G233">
        <f t="shared" si="30"/>
        <v>-0.23460307336693104</v>
      </c>
      <c r="H233">
        <f t="shared" si="31"/>
        <v>0.92737986482641954</v>
      </c>
    </row>
    <row r="234" spans="1:8" x14ac:dyDescent="0.3">
      <c r="A234">
        <f t="shared" si="32"/>
        <v>2.1599999999999979</v>
      </c>
      <c r="B234">
        <f t="shared" si="27"/>
        <v>13.530743608719291</v>
      </c>
      <c r="C234">
        <f t="shared" si="28"/>
        <v>6.2080845243324134</v>
      </c>
      <c r="D234">
        <f t="shared" si="25"/>
        <v>-0.80759868726539663</v>
      </c>
      <c r="E234">
        <f t="shared" si="29"/>
        <v>-3.0915063602765525E-2</v>
      </c>
      <c r="F234">
        <f t="shared" si="26"/>
        <v>-57.495752664235702</v>
      </c>
      <c r="G234">
        <f t="shared" si="30"/>
        <v>-0.23533466354873669</v>
      </c>
      <c r="H234">
        <f t="shared" si="31"/>
        <v>0.92684098181943264</v>
      </c>
    </row>
    <row r="235" spans="1:8" x14ac:dyDescent="0.3">
      <c r="A235">
        <f t="shared" si="32"/>
        <v>2.1699999999999977</v>
      </c>
      <c r="B235">
        <f t="shared" si="27"/>
        <v>13.963756310611501</v>
      </c>
      <c r="C235">
        <f t="shared" si="28"/>
        <v>6.0334768185531642</v>
      </c>
      <c r="D235">
        <f t="shared" si="25"/>
        <v>-0.78346963246346757</v>
      </c>
      <c r="E235">
        <f t="shared" si="29"/>
        <v>-3.5782019641413865E-2</v>
      </c>
      <c r="F235">
        <f t="shared" si="26"/>
        <v>-59.150517717376133</v>
      </c>
      <c r="G235">
        <f t="shared" si="30"/>
        <v>-0.23607158228658226</v>
      </c>
      <c r="H235">
        <f t="shared" si="31"/>
        <v>0.9263081262154419</v>
      </c>
    </row>
    <row r="236" spans="1:8" x14ac:dyDescent="0.3">
      <c r="A236">
        <f t="shared" si="32"/>
        <v>2.1799999999999975</v>
      </c>
      <c r="B236">
        <f t="shared" si="27"/>
        <v>14.396769012503711</v>
      </c>
      <c r="C236">
        <f t="shared" si="28"/>
        <v>5.8693724909117453</v>
      </c>
      <c r="D236">
        <f t="shared" si="25"/>
        <v>-0.76079204044528015</v>
      </c>
      <c r="E236">
        <f t="shared" si="29"/>
        <v>-4.0614706651538664E-2</v>
      </c>
      <c r="F236">
        <f t="shared" si="26"/>
        <v>-60.793631300818568</v>
      </c>
      <c r="G236">
        <f t="shared" si="30"/>
        <v>-0.23681376987115199</v>
      </c>
      <c r="H236">
        <f t="shared" si="31"/>
        <v>0.92578124154302532</v>
      </c>
    </row>
    <row r="237" spans="1:8" x14ac:dyDescent="0.3">
      <c r="A237">
        <f t="shared" si="32"/>
        <v>2.1899999999999973</v>
      </c>
      <c r="B237">
        <f t="shared" si="27"/>
        <v>14.829781714395921</v>
      </c>
      <c r="C237">
        <f t="shared" si="28"/>
        <v>5.7148514814435449</v>
      </c>
      <c r="D237">
        <f t="shared" si="25"/>
        <v>-0.7394387680403306</v>
      </c>
      <c r="E237">
        <f t="shared" si="29"/>
        <v>-4.541316998097511E-2</v>
      </c>
      <c r="F237">
        <f t="shared" si="26"/>
        <v>-62.425108832826957</v>
      </c>
      <c r="G237">
        <f t="shared" si="30"/>
        <v>-0.23756116715967199</v>
      </c>
      <c r="H237">
        <f t="shared" si="31"/>
        <v>0.9252602711479988</v>
      </c>
    </row>
    <row r="238" spans="1:8" x14ac:dyDescent="0.3">
      <c r="A238">
        <f t="shared" si="32"/>
        <v>2.1999999999999971</v>
      </c>
      <c r="B238">
        <f t="shared" si="27"/>
        <v>15.262794416288131</v>
      </c>
      <c r="C238">
        <f t="shared" si="28"/>
        <v>5.5690981403306932</v>
      </c>
      <c r="D238">
        <f t="shared" si="25"/>
        <v>-0.71929710052582496</v>
      </c>
      <c r="E238">
        <f t="shared" si="29"/>
        <v>-5.0177463230998844E-2</v>
      </c>
      <c r="F238">
        <f t="shared" si="26"/>
        <v>-64.044968537835032</v>
      </c>
      <c r="G238">
        <f t="shared" si="30"/>
        <v>-0.23831371557738409</v>
      </c>
      <c r="H238">
        <f t="shared" si="31"/>
        <v>0.92474515822878778</v>
      </c>
    </row>
    <row r="239" spans="1:8" x14ac:dyDescent="0.3">
      <c r="A239">
        <f t="shared" si="32"/>
        <v>2.2099999999999969</v>
      </c>
      <c r="B239">
        <f t="shared" si="27"/>
        <v>15.69580711818034</v>
      </c>
      <c r="C239">
        <f t="shared" si="28"/>
        <v>5.431386825673683</v>
      </c>
      <c r="D239">
        <f t="shared" si="25"/>
        <v>-0.70026676138142507</v>
      </c>
      <c r="E239">
        <f t="shared" si="29"/>
        <v>-5.4907647974001515E-2</v>
      </c>
      <c r="F239">
        <f t="shared" si="26"/>
        <v>-65.65323135045594</v>
      </c>
      <c r="G239">
        <f t="shared" si="30"/>
        <v>-0.2390713571186826</v>
      </c>
      <c r="H239">
        <f t="shared" si="31"/>
        <v>0.9242358458701474</v>
      </c>
    </row>
    <row r="240" spans="1:8" x14ac:dyDescent="0.3">
      <c r="A240">
        <f t="shared" si="32"/>
        <v>2.2199999999999966</v>
      </c>
      <c r="B240">
        <f t="shared" si="27"/>
        <v>16.12881982007255</v>
      </c>
      <c r="C240">
        <f t="shared" si="28"/>
        <v>5.3010698212149361</v>
      </c>
      <c r="D240">
        <f t="shared" si="25"/>
        <v>-0.68225824263836499</v>
      </c>
      <c r="E240">
        <f t="shared" si="29"/>
        <v>-5.9603793475523734E-2</v>
      </c>
      <c r="F240">
        <f t="shared" si="26"/>
        <v>-67.2499208209735</v>
      </c>
      <c r="G240">
        <f t="shared" si="30"/>
        <v>-0.23983403434792433</v>
      </c>
      <c r="H240">
        <f t="shared" si="31"/>
        <v>0.92373227707582573</v>
      </c>
    </row>
    <row r="241" spans="1:8" x14ac:dyDescent="0.3">
      <c r="A241">
        <f t="shared" si="32"/>
        <v>2.2299999999999964</v>
      </c>
      <c r="B241">
        <f t="shared" si="27"/>
        <v>16.56183252196476</v>
      </c>
      <c r="C241">
        <f t="shared" si="28"/>
        <v>5.1775671494247923</v>
      </c>
      <c r="D241">
        <f t="shared" si="25"/>
        <v>-0.66519139714887354</v>
      </c>
      <c r="E241">
        <f t="shared" si="29"/>
        <v>-6.4265976420772378E-2</v>
      </c>
      <c r="F241">
        <f t="shared" si="26"/>
        <v>-68.835063022358028</v>
      </c>
      <c r="G241">
        <f t="shared" si="30"/>
        <v>-0.24060169039992571</v>
      </c>
      <c r="H241">
        <f t="shared" si="31"/>
        <v>0.92323439479986025</v>
      </c>
    </row>
    <row r="242" spans="1:8" x14ac:dyDescent="0.3">
      <c r="A242">
        <f t="shared" si="32"/>
        <v>2.2399999999999962</v>
      </c>
      <c r="B242">
        <f t="shared" si="27"/>
        <v>16.99484522385697</v>
      </c>
      <c r="C242">
        <f t="shared" si="28"/>
        <v>5.0603579419055311</v>
      </c>
      <c r="D242">
        <f t="shared" si="25"/>
        <v>-0.64899424606151845</v>
      </c>
      <c r="E242">
        <f t="shared" si="29"/>
        <v>-6.889428064573494E-2</v>
      </c>
      <c r="F242">
        <f t="shared" si="26"/>
        <v>-70.408686458845295</v>
      </c>
      <c r="G242">
        <f t="shared" si="30"/>
        <v>-0.24137426898015854</v>
      </c>
      <c r="H242">
        <f t="shared" si="31"/>
        <v>0.92274214197671534</v>
      </c>
    </row>
    <row r="243" spans="1:8" x14ac:dyDescent="0.3">
      <c r="A243">
        <f t="shared" si="32"/>
        <v>2.249999999999996</v>
      </c>
      <c r="B243">
        <f t="shared" si="27"/>
        <v>17.42785792574918</v>
      </c>
      <c r="C243">
        <f t="shared" si="28"/>
        <v>4.9489730962614678</v>
      </c>
      <c r="D243">
        <f t="shared" si="25"/>
        <v>-0.63360196407341507</v>
      </c>
      <c r="E243">
        <f t="shared" si="29"/>
        <v>-7.3488796872990911E-2</v>
      </c>
      <c r="F243">
        <f t="shared" si="26"/>
        <v>-71.970821976112333</v>
      </c>
      <c r="G243">
        <f t="shared" si="30"/>
        <v>-0.24215171436465766</v>
      </c>
      <c r="H243">
        <f t="shared" si="31"/>
        <v>0.92225546155008686</v>
      </c>
    </row>
    <row r="244" spans="1:8" x14ac:dyDescent="0.3">
      <c r="A244">
        <f t="shared" si="32"/>
        <v>2.2599999999999958</v>
      </c>
      <c r="B244">
        <f t="shared" si="27"/>
        <v>17.86087062764139</v>
      </c>
      <c r="C244">
        <f t="shared" si="28"/>
        <v>4.8429890011147014</v>
      </c>
      <c r="D244">
        <f t="shared" si="25"/>
        <v>-0.61895601228957853</v>
      </c>
      <c r="E244">
        <f t="shared" si="29"/>
        <v>-7.8049622452307468E-2</v>
      </c>
      <c r="F244">
        <f t="shared" si="26"/>
        <v>-73.521502673079965</v>
      </c>
      <c r="G244">
        <f t="shared" si="30"/>
        <v>-0.24293397139965123</v>
      </c>
      <c r="H244">
        <f t="shared" si="31"/>
        <v>0.92177429650064113</v>
      </c>
    </row>
    <row r="245" spans="1:8" x14ac:dyDescent="0.3">
      <c r="A245">
        <f t="shared" si="32"/>
        <v>2.2699999999999956</v>
      </c>
      <c r="B245">
        <f t="shared" si="27"/>
        <v>18.2938833295336</v>
      </c>
      <c r="C245">
        <f t="shared" si="28"/>
        <v>4.7420221522868742</v>
      </c>
      <c r="D245">
        <f t="shared" si="25"/>
        <v>-0.60500339423259097</v>
      </c>
      <c r="E245">
        <f t="shared" si="29"/>
        <v>-8.2576861106094537E-2</v>
      </c>
      <c r="F245">
        <f t="shared" si="26"/>
        <v>-75.060763815367565</v>
      </c>
      <c r="G245">
        <f t="shared" si="30"/>
        <v>-0.24372098550092561</v>
      </c>
      <c r="H245">
        <f t="shared" si="31"/>
        <v>0.9212985898725603</v>
      </c>
    </row>
    <row r="246" spans="1:8" x14ac:dyDescent="0.3">
      <c r="A246">
        <f t="shared" si="32"/>
        <v>2.2799999999999954</v>
      </c>
      <c r="B246">
        <f t="shared" si="27"/>
        <v>18.726896031425809</v>
      </c>
      <c r="C246">
        <f t="shared" si="28"/>
        <v>4.6457245159050506</v>
      </c>
      <c r="D246">
        <f t="shared" si="25"/>
        <v>-0.59169601506977865</v>
      </c>
      <c r="E246">
        <f t="shared" si="29"/>
        <v>-8.7070622679782883E-2</v>
      </c>
      <c r="F246">
        <f t="shared" si="26"/>
        <v>-76.588642750421599</v>
      </c>
      <c r="G246">
        <f t="shared" si="30"/>
        <v>-0.2445127026529364</v>
      </c>
      <c r="H246">
        <f t="shared" si="31"/>
        <v>0.92082828479891932</v>
      </c>
    </row>
    <row r="247" spans="1:8" x14ac:dyDescent="0.3">
      <c r="A247">
        <f t="shared" si="32"/>
        <v>2.2899999999999952</v>
      </c>
      <c r="B247">
        <f t="shared" si="27"/>
        <v>19.159908733318019</v>
      </c>
      <c r="C247">
        <f t="shared" si="28"/>
        <v>4.5537795202686411</v>
      </c>
      <c r="D247">
        <f t="shared" si="25"/>
        <v>-0.57899012772893643</v>
      </c>
      <c r="E247">
        <f t="shared" si="29"/>
        <v>-9.1531022897177877E-2</v>
      </c>
      <c r="F247">
        <f t="shared" si="26"/>
        <v>-78.105178824335894</v>
      </c>
      <c r="G247">
        <f t="shared" si="30"/>
        <v>-0.24530906940767677</v>
      </c>
      <c r="H247">
        <f t="shared" si="31"/>
        <v>0.92036332452596092</v>
      </c>
    </row>
    <row r="248" spans="1:8" x14ac:dyDescent="0.3">
      <c r="A248">
        <f t="shared" si="32"/>
        <v>2.2999999999999949</v>
      </c>
      <c r="B248">
        <f t="shared" si="27"/>
        <v>19.592921435210229</v>
      </c>
      <c r="C248">
        <f t="shared" si="28"/>
        <v>4.4658985792059855</v>
      </c>
      <c r="D248">
        <f t="shared" si="25"/>
        <v>-0.56684585246065722</v>
      </c>
      <c r="E248">
        <f t="shared" si="29"/>
        <v>-9.5958183120831403E-2</v>
      </c>
      <c r="F248">
        <f t="shared" si="26"/>
        <v>-79.610413300378099</v>
      </c>
      <c r="G248">
        <f t="shared" si="30"/>
        <v>-0.24611003288331346</v>
      </c>
      <c r="H248">
        <f t="shared" si="31"/>
        <v>0.91990365243632988</v>
      </c>
    </row>
    <row r="249" spans="1:8" x14ac:dyDescent="0.3">
      <c r="A249">
        <f t="shared" si="32"/>
        <v>2.3099999999999947</v>
      </c>
      <c r="B249">
        <f t="shared" si="27"/>
        <v>20.025934137102439</v>
      </c>
      <c r="C249">
        <f t="shared" si="28"/>
        <v>4.3818180664752973</v>
      </c>
      <c r="D249">
        <f t="shared" si="25"/>
        <v>-0.55522675873052141</v>
      </c>
      <c r="E249">
        <f t="shared" si="29"/>
        <v>-0.10035223011746436</v>
      </c>
      <c r="F249">
        <f t="shared" si="26"/>
        <v>-81.104389279233303</v>
      </c>
      <c r="G249">
        <f t="shared" si="30"/>
        <v>-0.24691554076260161</v>
      </c>
      <c r="H249">
        <f t="shared" si="31"/>
        <v>0.91944921207118302</v>
      </c>
    </row>
    <row r="250" spans="1:8" x14ac:dyDescent="0.3">
      <c r="A250">
        <f t="shared" si="32"/>
        <v>2.3199999999999945</v>
      </c>
      <c r="B250">
        <f t="shared" si="27"/>
        <v>20.458946838994663</v>
      </c>
      <c r="C250">
        <f t="shared" si="28"/>
        <v>4.3012966743856165</v>
      </c>
      <c r="D250">
        <f t="shared" si="25"/>
        <v>-0.54409950020668585</v>
      </c>
      <c r="E250">
        <f t="shared" si="29"/>
        <v>-0.10471329582846342</v>
      </c>
      <c r="F250">
        <f t="shared" si="26"/>
        <v>-82.587151620972975</v>
      </c>
      <c r="G250">
        <f t="shared" si="30"/>
        <v>-0.24772554129108773</v>
      </c>
      <c r="H250">
        <f t="shared" si="31"/>
        <v>0.91899994715138611</v>
      </c>
    </row>
    <row r="251" spans="1:8" x14ac:dyDescent="0.3">
      <c r="A251">
        <f t="shared" si="32"/>
        <v>2.3299999999999943</v>
      </c>
      <c r="B251">
        <f t="shared" si="27"/>
        <v>20.891959540886859</v>
      </c>
      <c r="C251">
        <f t="shared" si="28"/>
        <v>4.2241131008936303</v>
      </c>
      <c r="D251">
        <f t="shared" si="25"/>
        <v>-0.53343349513958194</v>
      </c>
      <c r="E251">
        <f t="shared" si="29"/>
        <v>-0.10904151714546483</v>
      </c>
      <c r="F251">
        <f t="shared" si="26"/>
        <v>-84.05874686875346</v>
      </c>
      <c r="G251">
        <f t="shared" si="30"/>
        <v>-0.24853998327511201</v>
      </c>
      <c r="H251">
        <f t="shared" si="31"/>
        <v>0.91855580159757044</v>
      </c>
    </row>
    <row r="252" spans="1:8" x14ac:dyDescent="0.3">
      <c r="A252">
        <f t="shared" si="32"/>
        <v>2.3399999999999941</v>
      </c>
      <c r="B252">
        <f t="shared" si="27"/>
        <v>21.324972242779069</v>
      </c>
      <c r="C252">
        <f t="shared" si="28"/>
        <v>4.1500640184873943</v>
      </c>
      <c r="D252">
        <f t="shared" si="25"/>
        <v>-0.52320064568177205</v>
      </c>
      <c r="E252">
        <f t="shared" si="29"/>
        <v>-0.11333703569103512</v>
      </c>
      <c r="F252">
        <f t="shared" si="26"/>
        <v>-85.519223174247372</v>
      </c>
      <c r="G252">
        <f t="shared" si="30"/>
        <v>-0.24935881607961932</v>
      </c>
      <c r="H252">
        <f t="shared" si="31"/>
        <v>0.91811671954926688</v>
      </c>
    </row>
    <row r="253" spans="1:8" x14ac:dyDescent="0.3">
      <c r="A253">
        <f t="shared" si="32"/>
        <v>2.3499999999999939</v>
      </c>
      <c r="B253">
        <f t="shared" si="27"/>
        <v>21.757984944671279</v>
      </c>
      <c r="C253">
        <f t="shared" si="28"/>
        <v>4.0789622856015209</v>
      </c>
      <c r="D253">
        <f t="shared" si="25"/>
        <v>-0.51337509072325049</v>
      </c>
      <c r="E253">
        <f t="shared" si="29"/>
        <v>-0.11759999760444158</v>
      </c>
      <c r="F253">
        <f t="shared" si="26"/>
        <v>-86.968630224805565</v>
      </c>
      <c r="G253">
        <f t="shared" si="30"/>
        <v>-0.25018198962578775</v>
      </c>
      <c r="H253">
        <f t="shared" si="31"/>
        <v>0.91768264538315558</v>
      </c>
    </row>
    <row r="254" spans="1:8" x14ac:dyDescent="0.3">
      <c r="A254">
        <f t="shared" si="32"/>
        <v>2.3599999999999937</v>
      </c>
      <c r="B254">
        <f t="shared" si="27"/>
        <v>22.190997646563503</v>
      </c>
      <c r="C254">
        <f t="shared" si="28"/>
        <v>4.0106353674361443</v>
      </c>
      <c r="D254">
        <f t="shared" si="25"/>
        <v>-0.50393298766427297</v>
      </c>
      <c r="E254">
        <f t="shared" si="29"/>
        <v>-0.12183055333250921</v>
      </c>
      <c r="F254">
        <f t="shared" si="26"/>
        <v>-88.407019172348555</v>
      </c>
      <c r="G254">
        <f t="shared" si="30"/>
        <v>-0.25100945438848454</v>
      </c>
      <c r="H254">
        <f t="shared" si="31"/>
        <v>0.91725352373031876</v>
      </c>
    </row>
    <row r="255" spans="1:8" x14ac:dyDescent="0.3">
      <c r="A255">
        <f t="shared" si="32"/>
        <v>2.3699999999999934</v>
      </c>
      <c r="B255">
        <f t="shared" si="27"/>
        <v>22.624010348455698</v>
      </c>
      <c r="C255">
        <f t="shared" si="28"/>
        <v>3.9449239381245236</v>
      </c>
      <c r="D255">
        <f t="shared" si="25"/>
        <v>-0.49485231924876932</v>
      </c>
      <c r="E255">
        <f t="shared" si="29"/>
        <v>-0.12602885742554376</v>
      </c>
      <c r="F255">
        <f t="shared" si="26"/>
        <v>-89.834442563980303</v>
      </c>
      <c r="G255">
        <f t="shared" si="30"/>
        <v>-0.25184116139355822</v>
      </c>
      <c r="H255">
        <f t="shared" si="31"/>
        <v>0.91682929949263037</v>
      </c>
    </row>
    <row r="256" spans="1:8" x14ac:dyDescent="0.3">
      <c r="A256">
        <f t="shared" si="32"/>
        <v>2.3799999999999932</v>
      </c>
      <c r="B256">
        <f t="shared" si="27"/>
        <v>23.057023050347908</v>
      </c>
      <c r="C256">
        <f t="shared" si="28"/>
        <v>3.8816806404090123</v>
      </c>
      <c r="D256">
        <f t="shared" si="25"/>
        <v>-0.48611272216385282</v>
      </c>
      <c r="E256">
        <f t="shared" si="29"/>
        <v>-0.13019506833830341</v>
      </c>
      <c r="F256">
        <f t="shared" si="26"/>
        <v>-91.250954274318588</v>
      </c>
      <c r="G256">
        <f t="shared" si="30"/>
        <v>-0.25267706221497577</v>
      </c>
      <c r="H256">
        <f t="shared" si="31"/>
        <v>0.91640991785824366</v>
      </c>
    </row>
    <row r="257" spans="1:8" x14ac:dyDescent="0.3">
      <c r="A257">
        <f t="shared" si="32"/>
        <v>2.389999999999993</v>
      </c>
      <c r="B257">
        <f t="shared" si="27"/>
        <v>23.490035752240118</v>
      </c>
      <c r="C257">
        <f t="shared" si="28"/>
        <v>3.8207689825010522</v>
      </c>
      <c r="D257">
        <f t="shared" si="25"/>
        <v>-0.47769533459680197</v>
      </c>
      <c r="E257">
        <f t="shared" si="29"/>
        <v>-0.13432934823598458</v>
      </c>
      <c r="F257">
        <f t="shared" si="26"/>
        <v>-92.656609439530172</v>
      </c>
      <c r="G257">
        <f t="shared" si="30"/>
        <v>-0.25351710897181334</v>
      </c>
      <c r="H257">
        <f t="shared" si="31"/>
        <v>0.91599532431624064</v>
      </c>
    </row>
    <row r="258" spans="1:8" x14ac:dyDescent="0.3">
      <c r="A258">
        <f t="shared" si="32"/>
        <v>2.3999999999999928</v>
      </c>
      <c r="B258">
        <f t="shared" si="27"/>
        <v>23.923048454132342</v>
      </c>
      <c r="C258">
        <f t="shared" si="28"/>
        <v>3.7620623547436609</v>
      </c>
      <c r="D258">
        <f t="shared" si="25"/>
        <v>-0.46958266034756002</v>
      </c>
      <c r="E258">
        <f t="shared" si="29"/>
        <v>-0.13843186280519482</v>
      </c>
      <c r="F258">
        <f t="shared" si="26"/>
        <v>-94.05146439306165</v>
      </c>
      <c r="G258">
        <f t="shared" si="30"/>
        <v>-0.25436125432510748</v>
      </c>
      <c r="H258">
        <f t="shared" si="31"/>
        <v>0.91558546467058477</v>
      </c>
    </row>
    <row r="259" spans="1:8" x14ac:dyDescent="0.3">
      <c r="A259">
        <f t="shared" si="32"/>
        <v>2.4099999999999926</v>
      </c>
      <c r="B259">
        <f t="shared" si="27"/>
        <v>24.356061156024538</v>
      </c>
      <c r="C259">
        <f t="shared" si="28"/>
        <v>3.705443151167167</v>
      </c>
      <c r="D259">
        <f t="shared" si="25"/>
        <v>-0.4617584474364414</v>
      </c>
      <c r="E259">
        <f t="shared" si="29"/>
        <v>-0.14250278106986877</v>
      </c>
      <c r="F259">
        <f t="shared" si="26"/>
        <v>-95.435576603050805</v>
      </c>
      <c r="G259">
        <f t="shared" si="30"/>
        <v>-0.25520945147457663</v>
      </c>
      <c r="H259">
        <f t="shared" si="31"/>
        <v>0.9151802850530828</v>
      </c>
    </row>
    <row r="260" spans="1:8" x14ac:dyDescent="0.3">
      <c r="A260">
        <f t="shared" si="32"/>
        <v>2.4199999999999924</v>
      </c>
      <c r="B260">
        <f t="shared" si="27"/>
        <v>24.789073857916748</v>
      </c>
      <c r="C260">
        <f t="shared" si="28"/>
        <v>3.6508019831123026</v>
      </c>
      <c r="D260">
        <f t="shared" si="25"/>
        <v>-0.45420757943463569</v>
      </c>
      <c r="E260">
        <f t="shared" si="29"/>
        <v>-0.14654227521208749</v>
      </c>
      <c r="F260">
        <f t="shared" si="26"/>
        <v>-96.809004611405157</v>
      </c>
      <c r="G260">
        <f t="shared" si="30"/>
        <v>-0.25606165415522025</v>
      </c>
      <c r="H260">
        <f t="shared" si="31"/>
        <v>0.91477973193563611</v>
      </c>
    </row>
    <row r="261" spans="1:8" x14ac:dyDescent="0.3">
      <c r="A261">
        <f t="shared" si="32"/>
        <v>2.4299999999999922</v>
      </c>
      <c r="B261">
        <f t="shared" si="27"/>
        <v>25.222086559808957</v>
      </c>
      <c r="C261">
        <f t="shared" si="28"/>
        <v>3.598036973856424</v>
      </c>
      <c r="D261">
        <f t="shared" si="25"/>
        <v>-0.44691597798854016</v>
      </c>
      <c r="E261">
        <f t="shared" si="29"/>
        <v>-0.15055052039774919</v>
      </c>
      <c r="F261">
        <f t="shared" si="26"/>
        <v>-98.17180797453014</v>
      </c>
      <c r="G261">
        <f t="shared" si="30"/>
        <v>-0.25691781663379998</v>
      </c>
      <c r="H261">
        <f t="shared" si="31"/>
        <v>0.91438375214202572</v>
      </c>
    </row>
    <row r="262" spans="1:8" x14ac:dyDescent="0.3">
      <c r="A262">
        <f t="shared" si="32"/>
        <v>2.439999999999992</v>
      </c>
      <c r="B262">
        <f t="shared" si="27"/>
        <v>25.655099261701181</v>
      </c>
      <c r="C262">
        <f t="shared" si="28"/>
        <v>3.5470531246724795</v>
      </c>
      <c r="D262">
        <f t="shared" si="25"/>
        <v>-0.439870515215391</v>
      </c>
      <c r="E262">
        <f t="shared" si="29"/>
        <v>-0.15452769460704238</v>
      </c>
      <c r="F262">
        <f t="shared" si="26"/>
        <v>-99.52404720568984</v>
      </c>
      <c r="G262">
        <f t="shared" si="30"/>
        <v>-0.25777789370521564</v>
      </c>
      <c r="H262">
        <f t="shared" si="31"/>
        <v>0.91399229285843164</v>
      </c>
    </row>
    <row r="263" spans="1:8" x14ac:dyDescent="0.3">
      <c r="A263">
        <f t="shared" si="32"/>
        <v>2.4499999999999917</v>
      </c>
      <c r="B263">
        <f t="shared" si="27"/>
        <v>26.088111963593391</v>
      </c>
      <c r="C263">
        <f t="shared" si="28"/>
        <v>3.4977617440212398</v>
      </c>
      <c r="D263">
        <f t="shared" si="25"/>
        <v>-0.43305893482328528</v>
      </c>
      <c r="E263">
        <f t="shared" si="29"/>
        <v>-0.15847397846966343</v>
      </c>
      <c r="F263">
        <f t="shared" si="26"/>
        <v>-100.86578371898099</v>
      </c>
      <c r="G263">
        <f t="shared" si="30"/>
        <v>-0.25864184068877771</v>
      </c>
      <c r="H263">
        <f t="shared" si="31"/>
        <v>0.91360530164379117</v>
      </c>
    </row>
    <row r="264" spans="1:8" x14ac:dyDescent="0.3">
      <c r="A264">
        <f t="shared" si="32"/>
        <v>2.4599999999999915</v>
      </c>
      <c r="B264">
        <f t="shared" si="27"/>
        <v>26.521124665485587</v>
      </c>
      <c r="C264">
        <f t="shared" si="28"/>
        <v>3.4500799326612741</v>
      </c>
      <c r="D264">
        <f t="shared" si="25"/>
        <v>-0.42646978095848154</v>
      </c>
      <c r="E264">
        <f t="shared" si="29"/>
        <v>-0.16238955510472211</v>
      </c>
      <c r="F264">
        <f t="shared" si="26"/>
        <v>-102.19707977490094</v>
      </c>
      <c r="G264">
        <f t="shared" si="30"/>
        <v>-0.25950961342438511</v>
      </c>
      <c r="H264">
        <f t="shared" si="31"/>
        <v>0.91322272643925839</v>
      </c>
    </row>
    <row r="265" spans="1:8" x14ac:dyDescent="0.3">
      <c r="A265">
        <f t="shared" si="32"/>
        <v>2.4699999999999913</v>
      </c>
      <c r="B265">
        <f t="shared" si="27"/>
        <v>26.954137367377797</v>
      </c>
      <c r="C265">
        <f t="shared" si="28"/>
        <v>3.4039301183885584</v>
      </c>
      <c r="D265">
        <f t="shared" si="25"/>
        <v>-0.42009233391102402</v>
      </c>
      <c r="E265">
        <f t="shared" si="29"/>
        <v>-0.16627460996526888</v>
      </c>
      <c r="F265">
        <f t="shared" si="26"/>
        <v>-103.51799842748684</v>
      </c>
      <c r="G265">
        <f t="shared" si="30"/>
        <v>-0.26038116826861618</v>
      </c>
      <c r="H265">
        <f t="shared" si="31"/>
        <v>0.91284451557689106</v>
      </c>
    </row>
    <row r="266" spans="1:8" x14ac:dyDescent="0.3">
      <c r="A266">
        <f t="shared" si="32"/>
        <v>2.4799999999999911</v>
      </c>
      <c r="B266">
        <f t="shared" si="27"/>
        <v>27.387150069270021</v>
      </c>
      <c r="C266">
        <f t="shared" si="28"/>
        <v>3.3592396349129126</v>
      </c>
      <c r="D266">
        <f t="shared" si="25"/>
        <v>-0.41391655191963889</v>
      </c>
      <c r="E266">
        <f t="shared" si="29"/>
        <v>-0.17012933068738223</v>
      </c>
      <c r="F266">
        <f t="shared" si="26"/>
        <v>-104.82860347300539</v>
      </c>
      <c r="G266">
        <f t="shared" si="30"/>
        <v>-0.26125646209073594</v>
      </c>
      <c r="H266">
        <f t="shared" si="31"/>
        <v>0.91247061778802208</v>
      </c>
    </row>
    <row r="267" spans="1:8" x14ac:dyDescent="0.3">
      <c r="A267">
        <f t="shared" si="32"/>
        <v>2.4899999999999909</v>
      </c>
      <c r="B267">
        <f t="shared" si="27"/>
        <v>27.820162771162231</v>
      </c>
      <c r="C267">
        <f t="shared" si="28"/>
        <v>3.3159403400624274</v>
      </c>
      <c r="D267">
        <f t="shared" si="25"/>
        <v>-0.40793301841136909</v>
      </c>
      <c r="E267">
        <f t="shared" si="29"/>
        <v>-0.17395390694374621</v>
      </c>
      <c r="F267">
        <f t="shared" si="26"/>
        <v>-106.12895940016914</v>
      </c>
      <c r="G267">
        <f t="shared" si="30"/>
        <v>-0.26213545226862833</v>
      </c>
      <c r="H267">
        <f t="shared" si="31"/>
        <v>0.91210098221075897</v>
      </c>
    </row>
    <row r="268" spans="1:8" x14ac:dyDescent="0.3">
      <c r="A268">
        <f t="shared" si="32"/>
        <v>2.4999999999999907</v>
      </c>
      <c r="B268">
        <f t="shared" si="27"/>
        <v>28.253175473054426</v>
      </c>
      <c r="C268">
        <f t="shared" si="28"/>
        <v>3.2739682690966441</v>
      </c>
      <c r="D268">
        <f t="shared" si="25"/>
        <v>-0.40213289409289132</v>
      </c>
      <c r="E268">
        <f t="shared" si="29"/>
        <v>-0.17774853030165078</v>
      </c>
      <c r="F268">
        <f t="shared" si="26"/>
        <v>-107.41913134185668</v>
      </c>
      <c r="G268">
        <f t="shared" si="30"/>
        <v>-0.26301809668465792</v>
      </c>
      <c r="H268">
        <f t="shared" si="31"/>
        <v>0.91173555839703935</v>
      </c>
    </row>
    <row r="269" spans="1:8" x14ac:dyDescent="0.3">
      <c r="A269">
        <f t="shared" si="32"/>
        <v>2.5099999999999905</v>
      </c>
      <c r="B269">
        <f t="shared" si="27"/>
        <v>28.686188174946636</v>
      </c>
      <c r="C269">
        <f t="shared" si="28"/>
        <v>3.2332633194187812</v>
      </c>
      <c r="D269">
        <f t="shared" si="25"/>
        <v>-0.39650787338086935</v>
      </c>
      <c r="E269">
        <f t="shared" si="29"/>
        <v>-0.18151339408534067</v>
      </c>
      <c r="F269">
        <f t="shared" si="26"/>
        <v>-108.69918502831125</v>
      </c>
      <c r="G269">
        <f t="shared" si="30"/>
        <v>-0.26390435372146698</v>
      </c>
      <c r="H269">
        <f t="shared" si="31"/>
        <v>0.91137429631909239</v>
      </c>
    </row>
    <row r="270" spans="1:8" x14ac:dyDescent="0.3">
      <c r="A270">
        <f t="shared" si="32"/>
        <v>2.5199999999999902</v>
      </c>
      <c r="B270">
        <f t="shared" si="27"/>
        <v>29.11920087683886</v>
      </c>
      <c r="C270">
        <f t="shared" si="28"/>
        <v>3.1937689634186039</v>
      </c>
      <c r="D270">
        <f t="shared" si="25"/>
        <v>-0.39105014471968436</v>
      </c>
      <c r="E270">
        <f t="shared" si="29"/>
        <v>-0.18524869324264023</v>
      </c>
      <c r="F270">
        <f t="shared" si="26"/>
        <v>-109.9691867417931</v>
      </c>
      <c r="G270">
        <f t="shared" si="30"/>
        <v>-0.26479418225771323</v>
      </c>
      <c r="H270">
        <f t="shared" si="31"/>
        <v>0.91101714637537301</v>
      </c>
    </row>
    <row r="271" spans="1:8" x14ac:dyDescent="0.3">
      <c r="A271">
        <f t="shared" si="32"/>
        <v>2.52999999999999</v>
      </c>
      <c r="B271">
        <f t="shared" si="27"/>
        <v>29.55221357873107</v>
      </c>
      <c r="C271">
        <f t="shared" si="28"/>
        <v>3.1554319865606413</v>
      </c>
      <c r="D271">
        <f t="shared" si="25"/>
        <v>-0.38575235438782141</v>
      </c>
      <c r="E271">
        <f t="shared" si="29"/>
        <v>-0.18895462421577972</v>
      </c>
      <c r="F271">
        <f t="shared" si="26"/>
        <v>-111.22920327266053</v>
      </c>
      <c r="G271">
        <f t="shared" si="30"/>
        <v>-0.26568754166375325</v>
      </c>
      <c r="H271">
        <f t="shared" si="31"/>
        <v>0.91066405939599637</v>
      </c>
    </row>
    <row r="272" spans="1:8" x14ac:dyDescent="0.3">
      <c r="A272">
        <f t="shared" si="32"/>
        <v>2.5399999999999898</v>
      </c>
      <c r="B272">
        <f t="shared" si="27"/>
        <v>29.985226280623266</v>
      </c>
      <c r="C272">
        <f t="shared" si="28"/>
        <v>3.1182022481658014</v>
      </c>
      <c r="D272">
        <f t="shared" si="25"/>
        <v>-0.38060757344025953</v>
      </c>
      <c r="E272">
        <f t="shared" si="29"/>
        <v>-0.19263138481634623</v>
      </c>
      <c r="F272">
        <f t="shared" si="26"/>
        <v>-112.47930187685314</v>
      </c>
      <c r="G272">
        <f t="shared" si="30"/>
        <v>-0.2665843917972775</v>
      </c>
      <c r="H272">
        <f t="shared" si="31"/>
        <v>0.91031498664757293</v>
      </c>
    </row>
    <row r="273" spans="1:8" x14ac:dyDescent="0.3">
      <c r="A273">
        <f t="shared" si="32"/>
        <v>2.5499999999999896</v>
      </c>
      <c r="B273">
        <f t="shared" si="27"/>
        <v>30.418238982515476</v>
      </c>
      <c r="C273">
        <f t="shared" si="28"/>
        <v>3.0820324626250586</v>
      </c>
      <c r="D273">
        <f t="shared" si="25"/>
        <v>-0.37560926747437057</v>
      </c>
      <c r="E273">
        <f t="shared" si="29"/>
        <v>-0.19627917410428289</v>
      </c>
      <c r="F273">
        <f t="shared" si="26"/>
        <v>-113.71955023475161</v>
      </c>
      <c r="G273">
        <f t="shared" si="30"/>
        <v>-0.2674846929988996</v>
      </c>
      <c r="H273">
        <f t="shared" si="31"/>
        <v>0.9099698798377881</v>
      </c>
    </row>
    <row r="274" spans="1:8" x14ac:dyDescent="0.3">
      <c r="A274">
        <f t="shared" si="32"/>
        <v>2.5599999999999894</v>
      </c>
      <c r="B274">
        <f t="shared" si="27"/>
        <v>30.8512516844077</v>
      </c>
      <c r="C274">
        <f t="shared" si="28"/>
        <v>3.0468779990378012</v>
      </c>
      <c r="D274">
        <f t="shared" ref="D274:D337" si="33">$E$10/$B$12*(SIN($D$10/180*PI())-C274*COS($D$10/180*PI()))</f>
        <v>-0.37075126894192456</v>
      </c>
      <c r="E274">
        <f t="shared" si="29"/>
        <v>-0.19989819227085462</v>
      </c>
      <c r="F274">
        <f t="shared" ref="F274:F337" si="34">$B$12*E274-$E$10*COS($D$10/180*PI())</f>
        <v>-114.95001641138599</v>
      </c>
      <c r="G274">
        <f t="shared" si="30"/>
        <v>-0.26838840608770748</v>
      </c>
      <c r="H274">
        <f t="shared" si="31"/>
        <v>0.9096286911192103</v>
      </c>
    </row>
    <row r="275" spans="1:8" x14ac:dyDescent="0.3">
      <c r="A275">
        <f t="shared" si="32"/>
        <v>2.5699999999999892</v>
      </c>
      <c r="B275">
        <f t="shared" ref="B275:B337" si="35">$B$9+$E$9*A275*COS($D$9/180*PI())</f>
        <v>31.28426438629991</v>
      </c>
      <c r="C275">
        <f t="shared" ref="C275:C337" si="36">($C$9+$E$9*A275*SIN($D$9/180*PI()))/B275</f>
        <v>3.0126966974896789</v>
      </c>
      <c r="D275">
        <f t="shared" si="33"/>
        <v>-0.36602775176050861</v>
      </c>
      <c r="E275">
        <f t="shared" ref="E275:E337" si="37">IF( OR(D275&lt;0,C275-D275&gt;0),(-C275*D275-SQRT(C275*C275-D275*D275+1))/(C275*C275+1),(-C275*D275+SQRT(C275*C275-D275*D275+1))/(C275*C275+1))</f>
        <v>-0.20348864052550647</v>
      </c>
      <c r="F275">
        <f t="shared" si="34"/>
        <v>-116.17076881796763</v>
      </c>
      <c r="G275">
        <f t="shared" ref="G275:G337" si="38">B275/F275</f>
        <v>-0.26929549235677702</v>
      </c>
      <c r="H275">
        <f t="shared" si="31"/>
        <v>0.90929137309304353</v>
      </c>
    </row>
    <row r="276" spans="1:8" x14ac:dyDescent="0.3">
      <c r="A276">
        <f t="shared" si="32"/>
        <v>2.579999999999989</v>
      </c>
      <c r="B276">
        <f t="shared" si="35"/>
        <v>31.71727708819212</v>
      </c>
      <c r="C276">
        <f t="shared" si="36"/>
        <v>2.9794487003797903</v>
      </c>
      <c r="D276">
        <f t="shared" si="33"/>
        <v>-0.36143320800461548</v>
      </c>
      <c r="E276">
        <f t="shared" si="37"/>
        <v>-0.20705072098653166</v>
      </c>
      <c r="F276">
        <f t="shared" si="34"/>
        <v>-117.38187617471618</v>
      </c>
      <c r="G276">
        <f t="shared" si="38"/>
        <v>-0.27020591356865664</v>
      </c>
      <c r="H276">
        <f t="shared" ref="H276:H337" si="39">1+(G276-G275)/(A276-A275)</f>
        <v>0.90895787881203605</v>
      </c>
    </row>
    <row r="277" spans="1:8" x14ac:dyDescent="0.3">
      <c r="A277">
        <f t="shared" si="32"/>
        <v>2.5899999999999888</v>
      </c>
      <c r="B277">
        <f t="shared" si="35"/>
        <v>32.150289790084315</v>
      </c>
      <c r="C277">
        <f t="shared" si="36"/>
        <v>2.9470962973783887</v>
      </c>
      <c r="D277">
        <f t="shared" si="33"/>
        <v>-0.35696242648033472</v>
      </c>
      <c r="E277">
        <f t="shared" si="37"/>
        <v>-0.21058463657546955</v>
      </c>
      <c r="F277">
        <f t="shared" si="34"/>
        <v>-118.58340747495507</v>
      </c>
      <c r="G277">
        <f t="shared" si="38"/>
        <v>-0.27111963195082323</v>
      </c>
      <c r="H277">
        <f t="shared" si="39"/>
        <v>0.90862816178333961</v>
      </c>
    </row>
    <row r="278" spans="1:8" x14ac:dyDescent="0.3">
      <c r="A278">
        <f t="shared" si="32"/>
        <v>2.5999999999999885</v>
      </c>
      <c r="B278">
        <f t="shared" si="35"/>
        <v>32.583302491976539</v>
      </c>
      <c r="C278">
        <f t="shared" si="36"/>
        <v>2.9156037827470969</v>
      </c>
      <c r="D278">
        <f t="shared" si="33"/>
        <v>-0.35261047300842041</v>
      </c>
      <c r="E278">
        <f t="shared" si="37"/>
        <v>-0.21409059091515562</v>
      </c>
      <c r="F278">
        <f t="shared" si="34"/>
        <v>-119.77543195044834</v>
      </c>
      <c r="G278">
        <f t="shared" si="38"/>
        <v>-0.27203661019111502</v>
      </c>
      <c r="H278">
        <f t="shared" si="39"/>
        <v>0.90830217597081808</v>
      </c>
    </row>
    <row r="279" spans="1:8" x14ac:dyDescent="0.3">
      <c r="A279">
        <f t="shared" si="32"/>
        <v>2.6099999999999883</v>
      </c>
      <c r="B279">
        <f t="shared" si="35"/>
        <v>33.016315193868735</v>
      </c>
      <c r="C279">
        <f t="shared" si="36"/>
        <v>2.8849373238867067</v>
      </c>
      <c r="D279">
        <f t="shared" si="33"/>
        <v>-0.34837267225889934</v>
      </c>
      <c r="E279">
        <f t="shared" si="37"/>
        <v>-0.21756878823133929</v>
      </c>
      <c r="F279">
        <f t="shared" si="34"/>
        <v>-120.95801903795078</v>
      </c>
      <c r="G279">
        <f t="shared" si="38"/>
        <v>-0.27295681143314532</v>
      </c>
      <c r="H279">
        <f t="shared" si="39"/>
        <v>0.90797987579696859</v>
      </c>
    </row>
    <row r="280" spans="1:8" x14ac:dyDescent="0.3">
      <c r="A280">
        <f t="shared" si="32"/>
        <v>2.6199999999999881</v>
      </c>
      <c r="B280">
        <f t="shared" si="35"/>
        <v>33.449327895760959</v>
      </c>
      <c r="C280">
        <f t="shared" si="36"/>
        <v>2.8550648400951109</v>
      </c>
      <c r="D280">
        <f t="shared" si="33"/>
        <v>-0.34424459099661858</v>
      </c>
      <c r="E280">
        <f t="shared" si="37"/>
        <v>-0.22101943325779486</v>
      </c>
      <c r="F280">
        <f t="shared" si="34"/>
        <v>-122.13123834694568</v>
      </c>
      <c r="G280">
        <f t="shared" si="38"/>
        <v>-0.27388019927169988</v>
      </c>
      <c r="H280">
        <f t="shared" si="39"/>
        <v>0.90766121614454232</v>
      </c>
    </row>
    <row r="281" spans="1:8" x14ac:dyDescent="0.3">
      <c r="A281">
        <f t="shared" si="32"/>
        <v>2.6299999999999879</v>
      </c>
      <c r="B281">
        <f t="shared" si="35"/>
        <v>33.882340597653169</v>
      </c>
      <c r="C281">
        <f t="shared" si="36"/>
        <v>2.8259558906220228</v>
      </c>
      <c r="D281">
        <f t="shared" si="33"/>
        <v>-0.34022202261151702</v>
      </c>
      <c r="E281">
        <f t="shared" si="37"/>
        <v>-0.22444273114483973</v>
      </c>
      <c r="F281">
        <f t="shared" si="34"/>
        <v>-123.29515962854093</v>
      </c>
      <c r="G281">
        <f t="shared" si="38"/>
        <v>-0.27480673774812103</v>
      </c>
      <c r="H281">
        <f t="shared" si="39"/>
        <v>0.9073461523578823</v>
      </c>
    </row>
    <row r="282" spans="1:8" x14ac:dyDescent="0.3">
      <c r="A282">
        <f t="shared" si="32"/>
        <v>2.6399999999999877</v>
      </c>
      <c r="B282">
        <f t="shared" si="35"/>
        <v>34.315353299545365</v>
      </c>
      <c r="C282">
        <f t="shared" si="36"/>
        <v>2.7975815711992555</v>
      </c>
      <c r="D282">
        <f t="shared" si="33"/>
        <v>-0.33630097282013516</v>
      </c>
      <c r="E282">
        <f t="shared" si="37"/>
        <v>-0.22783888737118441</v>
      </c>
      <c r="F282">
        <f t="shared" si="34"/>
        <v>-124.44985274549812</v>
      </c>
      <c r="G282">
        <f t="shared" si="38"/>
        <v>-0.27573639134568356</v>
      </c>
      <c r="H282">
        <f t="shared" si="39"/>
        <v>0.90703464024374503</v>
      </c>
    </row>
    <row r="283" spans="1:8" x14ac:dyDescent="0.3">
      <c r="A283">
        <f t="shared" si="32"/>
        <v>2.6499999999999875</v>
      </c>
      <c r="B283">
        <f t="shared" si="35"/>
        <v>34.748366001437589</v>
      </c>
      <c r="C283">
        <f t="shared" si="36"/>
        <v>2.7699144183072573</v>
      </c>
      <c r="D283">
        <f t="shared" si="33"/>
        <v>-0.33247764643619893</v>
      </c>
      <c r="E283">
        <f t="shared" si="37"/>
        <v>-0.23120810765903421</v>
      </c>
      <c r="F283">
        <f t="shared" si="34"/>
        <v>-125.59538764336706</v>
      </c>
      <c r="G283">
        <f t="shared" si="38"/>
        <v>-0.27666912498496293</v>
      </c>
      <c r="H283">
        <f t="shared" si="39"/>
        <v>0.90672663607206094</v>
      </c>
    </row>
    <row r="284" spans="1:8" x14ac:dyDescent="0.3">
      <c r="A284">
        <f t="shared" si="32"/>
        <v>2.6599999999999873</v>
      </c>
      <c r="B284">
        <f t="shared" si="35"/>
        <v>35.181378703329813</v>
      </c>
      <c r="C284">
        <f t="shared" si="36"/>
        <v>2.7429283205113912</v>
      </c>
      <c r="D284">
        <f t="shared" si="33"/>
        <v>-0.32874843511817214</v>
      </c>
      <c r="E284">
        <f t="shared" si="37"/>
        <v>-0.23455059789236035</v>
      </c>
      <c r="F284">
        <f t="shared" si="34"/>
        <v>-126.73183432269794</v>
      </c>
      <c r="G284">
        <f t="shared" si="38"/>
        <v>-0.27760490401920074</v>
      </c>
      <c r="H284">
        <f t="shared" si="39"/>
        <v>0.90642209657621753</v>
      </c>
    </row>
    <row r="285" spans="1:8" x14ac:dyDescent="0.3">
      <c r="A285">
        <f t="shared" ref="A285:A337" si="40">A284+$B$14</f>
        <v>2.6699999999999871</v>
      </c>
      <c r="B285">
        <f t="shared" si="35"/>
        <v>35.614391405222008</v>
      </c>
      <c r="C285">
        <f t="shared" si="36"/>
        <v>2.7165984362662323</v>
      </c>
      <c r="D285">
        <f t="shared" si="33"/>
        <v>-0.32510990601062467</v>
      </c>
      <c r="E285">
        <f t="shared" si="37"/>
        <v>-0.23786656403826748</v>
      </c>
      <c r="F285">
        <f t="shared" si="34"/>
        <v>-127.85926281230637</v>
      </c>
      <c r="G285">
        <f t="shared" si="38"/>
        <v>-0.2785436942296694</v>
      </c>
      <c r="H285">
        <f t="shared" si="39"/>
        <v>0.90612097895313148</v>
      </c>
    </row>
    <row r="286" spans="1:8" x14ac:dyDescent="0.3">
      <c r="A286">
        <f t="shared" si="40"/>
        <v>2.6799999999999868</v>
      </c>
      <c r="B286">
        <f t="shared" si="35"/>
        <v>36.047404107114218</v>
      </c>
      <c r="C286">
        <f t="shared" si="36"/>
        <v>2.6909011176440303</v>
      </c>
      <c r="D286">
        <f t="shared" si="33"/>
        <v>-0.32155879120426173</v>
      </c>
      <c r="E286">
        <f t="shared" si="37"/>
        <v>-0.24115621207137669</v>
      </c>
      <c r="F286">
        <f t="shared" si="34"/>
        <v>-128.97774314356349</v>
      </c>
      <c r="G286">
        <f t="shared" si="38"/>
        <v>-0.27948546182103923</v>
      </c>
      <c r="H286">
        <f t="shared" si="39"/>
        <v>0.90582324086301558</v>
      </c>
    </row>
    <row r="287" spans="1:8" x14ac:dyDescent="0.3">
      <c r="A287">
        <f t="shared" si="40"/>
        <v>2.6899999999999866</v>
      </c>
      <c r="B287">
        <f t="shared" si="35"/>
        <v>36.480416809006414</v>
      </c>
      <c r="C287">
        <f t="shared" si="36"/>
        <v>2.6658138394951183</v>
      </c>
      <c r="D287">
        <f t="shared" si="33"/>
        <v>-0.31809197794659472</v>
      </c>
      <c r="E287">
        <f t="shared" si="37"/>
        <v>-0.24441974790114654</v>
      </c>
      <c r="F287">
        <f t="shared" si="34"/>
        <v>-130.08734532568525</v>
      </c>
      <c r="G287">
        <f t="shared" si="38"/>
        <v>-0.28043017341674892</v>
      </c>
      <c r="H287">
        <f t="shared" si="39"/>
        <v>0.90552884042902893</v>
      </c>
    </row>
    <row r="288" spans="1:8" x14ac:dyDescent="0.3">
      <c r="A288">
        <f t="shared" si="40"/>
        <v>2.6999999999999864</v>
      </c>
      <c r="B288">
        <f t="shared" si="35"/>
        <v>36.913429510898638</v>
      </c>
      <c r="C288">
        <f t="shared" si="36"/>
        <v>2.6413151335942087</v>
      </c>
      <c r="D288">
        <f t="shared" si="33"/>
        <v>-0.31470649954161106</v>
      </c>
      <c r="E288">
        <f t="shared" si="37"/>
        <v>-0.24765737730205895</v>
      </c>
      <c r="F288">
        <f t="shared" si="34"/>
        <v>-131.18813932199546</v>
      </c>
      <c r="G288">
        <f t="shared" si="38"/>
        <v>-0.28137779605438462</v>
      </c>
      <c r="H288">
        <f t="shared" si="39"/>
        <v>0.90523773623642767</v>
      </c>
    </row>
    <row r="289" spans="1:8" x14ac:dyDescent="0.3">
      <c r="A289">
        <f t="shared" si="40"/>
        <v>2.7099999999999862</v>
      </c>
      <c r="B289">
        <f t="shared" si="35"/>
        <v>37.346442212790848</v>
      </c>
      <c r="C289">
        <f t="shared" si="36"/>
        <v>2.6173845273679395</v>
      </c>
      <c r="D289">
        <f t="shared" si="33"/>
        <v>-0.31139952688252892</v>
      </c>
      <c r="E289">
        <f t="shared" si="37"/>
        <v>-0.25086930584659101</v>
      </c>
      <c r="F289">
        <f t="shared" si="34"/>
        <v>-132.28019502713636</v>
      </c>
      <c r="G289">
        <f t="shared" si="38"/>
        <v>-0.28232829718106695</v>
      </c>
      <c r="H289">
        <f t="shared" si="39"/>
        <v>0.90494988733176562</v>
      </c>
    </row>
    <row r="290" spans="1:8" x14ac:dyDescent="0.3">
      <c r="A290">
        <f t="shared" si="40"/>
        <v>2.719999999999986</v>
      </c>
      <c r="B290">
        <f t="shared" si="35"/>
        <v>37.779454914683043</v>
      </c>
      <c r="C290">
        <f t="shared" si="36"/>
        <v>2.5940024868360867</v>
      </c>
      <c r="D290">
        <f t="shared" si="33"/>
        <v>-0.30816836056683788</v>
      </c>
      <c r="E290">
        <f t="shared" si="37"/>
        <v>-0.25405573884090232</v>
      </c>
      <c r="F290">
        <f t="shared" si="34"/>
        <v>-133.36358224520222</v>
      </c>
      <c r="G290">
        <f t="shared" si="38"/>
        <v>-0.28328164464884992</v>
      </c>
      <c r="H290">
        <f t="shared" si="39"/>
        <v>0.90466525322170077</v>
      </c>
    </row>
    <row r="291" spans="1:8" x14ac:dyDescent="0.3">
      <c r="A291">
        <f t="shared" si="40"/>
        <v>2.7299999999999858</v>
      </c>
      <c r="B291">
        <f t="shared" si="35"/>
        <v>38.212467616575267</v>
      </c>
      <c r="C291">
        <f t="shared" si="36"/>
        <v>2.571150363432225</v>
      </c>
      <c r="D291">
        <f t="shared" si="33"/>
        <v>-0.30501042354744112</v>
      </c>
      <c r="E291">
        <f t="shared" si="37"/>
        <v>-0.25721688126316133</v>
      </c>
      <c r="F291">
        <f t="shared" si="34"/>
        <v>-134.43837066877029</v>
      </c>
      <c r="G291">
        <f t="shared" si="38"/>
        <v>-0.28423780671013393</v>
      </c>
      <c r="H291">
        <f t="shared" si="39"/>
        <v>0.9043837938715964</v>
      </c>
    </row>
    <row r="292" spans="1:8" x14ac:dyDescent="0.3">
      <c r="A292">
        <f t="shared" si="40"/>
        <v>2.7399999999999856</v>
      </c>
      <c r="B292">
        <f t="shared" si="35"/>
        <v>38.645480318467492</v>
      </c>
      <c r="C292">
        <f t="shared" si="36"/>
        <v>2.5488103443995622</v>
      </c>
      <c r="D292">
        <f t="shared" si="33"/>
        <v>-0.30192325427785144</v>
      </c>
      <c r="E292">
        <f t="shared" si="37"/>
        <v>-0.26035293770443863</v>
      </c>
      <c r="F292">
        <f t="shared" si="34"/>
        <v>-135.50462985880455</v>
      </c>
      <c r="G292">
        <f t="shared" si="38"/>
        <v>-0.28519675201309341</v>
      </c>
      <c r="H292">
        <f t="shared" si="39"/>
        <v>0.90410546970405004</v>
      </c>
    </row>
    <row r="293" spans="1:8" x14ac:dyDescent="0.3">
      <c r="A293">
        <f t="shared" si="40"/>
        <v>2.7499999999999853</v>
      </c>
      <c r="B293">
        <f t="shared" si="35"/>
        <v>39.078493020359687</v>
      </c>
      <c r="C293">
        <f t="shared" si="36"/>
        <v>2.5269654064846203</v>
      </c>
      <c r="D293">
        <f t="shared" si="33"/>
        <v>-0.29890450031311655</v>
      </c>
      <c r="E293">
        <f t="shared" si="37"/>
        <v>-0.26346411231209854</v>
      </c>
      <c r="F293">
        <f t="shared" si="34"/>
        <v>-136.56242922540892</v>
      </c>
      <c r="G293">
        <f t="shared" si="38"/>
        <v>-0.28615844959712178</v>
      </c>
      <c r="H293">
        <f t="shared" si="39"/>
        <v>0.90383024159716152</v>
      </c>
    </row>
    <row r="294" spans="1:8" x14ac:dyDescent="0.3">
      <c r="A294">
        <f t="shared" si="40"/>
        <v>2.7599999999999851</v>
      </c>
      <c r="B294">
        <f t="shared" si="35"/>
        <v>39.511505722251897</v>
      </c>
      <c r="C294">
        <f t="shared" si="36"/>
        <v>2.5055992726757887</v>
      </c>
      <c r="D294">
        <f t="shared" si="33"/>
        <v>-0.29595191233151602</v>
      </c>
      <c r="E294">
        <f t="shared" si="37"/>
        <v>-0.26655060873561637</v>
      </c>
      <c r="F294">
        <f t="shared" si="34"/>
        <v>-137.61183800940501</v>
      </c>
      <c r="G294">
        <f t="shared" si="38"/>
        <v>-0.28712286888829652</v>
      </c>
      <c r="H294">
        <f t="shared" si="39"/>
        <v>0.90355807088252349</v>
      </c>
    </row>
    <row r="295" spans="1:8" x14ac:dyDescent="0.3">
      <c r="A295">
        <f t="shared" si="40"/>
        <v>2.7699999999999849</v>
      </c>
      <c r="B295">
        <f t="shared" si="35"/>
        <v>39.944518424144093</v>
      </c>
      <c r="C295">
        <f t="shared" si="36"/>
        <v>2.4846963717557018</v>
      </c>
      <c r="D295">
        <f t="shared" si="33"/>
        <v>-0.29306333854510069</v>
      </c>
      <c r="E295">
        <f t="shared" si="37"/>
        <v>-0.26961263007475167</v>
      </c>
      <c r="F295">
        <f t="shared" si="34"/>
        <v>-138.65292526471097</v>
      </c>
      <c r="G295">
        <f t="shared" si="38"/>
        <v>-0.28808997969486411</v>
      </c>
      <c r="H295">
        <f t="shared" si="39"/>
        <v>0.90328891934323952</v>
      </c>
    </row>
    <row r="296" spans="1:8" x14ac:dyDescent="0.3">
      <c r="A296">
        <f t="shared" si="40"/>
        <v>2.7799999999999847</v>
      </c>
      <c r="B296">
        <f t="shared" si="35"/>
        <v>40.377531126036317</v>
      </c>
      <c r="C296">
        <f t="shared" si="36"/>
        <v>2.4642418004561906</v>
      </c>
      <c r="D296">
        <f t="shared" si="33"/>
        <v>-0.29023671946988155</v>
      </c>
      <c r="E296">
        <f t="shared" si="37"/>
        <v>-0.27265037883001314</v>
      </c>
      <c r="F296">
        <f t="shared" si="34"/>
        <v>-139.68575984149987</v>
      </c>
      <c r="G296">
        <f t="shared" si="38"/>
        <v>-0.28905975220274654</v>
      </c>
      <c r="H296">
        <f t="shared" si="39"/>
        <v>0.90302274921175407</v>
      </c>
    </row>
    <row r="297" spans="1:8" x14ac:dyDescent="0.3">
      <c r="A297">
        <f t="shared" si="40"/>
        <v>2.7899999999999845</v>
      </c>
      <c r="B297">
        <f t="shared" si="35"/>
        <v>40.810543827928541</v>
      </c>
      <c r="C297">
        <f t="shared" si="36"/>
        <v>2.4442212880225349</v>
      </c>
      <c r="D297">
        <f t="shared" si="33"/>
        <v>-0.28747008302896121</v>
      </c>
      <c r="E297">
        <f t="shared" si="37"/>
        <v>-0.27566405685534329</v>
      </c>
      <c r="F297">
        <f t="shared" si="34"/>
        <v>-140.71041037011213</v>
      </c>
      <c r="G297">
        <f t="shared" si="38"/>
        <v>-0.2900321569710736</v>
      </c>
      <c r="H297">
        <f t="shared" si="39"/>
        <v>0.9027595231672928</v>
      </c>
    </row>
    <row r="298" spans="1:8" x14ac:dyDescent="0.3">
      <c r="A298">
        <f t="shared" si="40"/>
        <v>2.7999999999999843</v>
      </c>
      <c r="B298">
        <f t="shared" si="35"/>
        <v>41.243556529820737</v>
      </c>
      <c r="C298">
        <f t="shared" si="36"/>
        <v>2.4246211630099261</v>
      </c>
      <c r="D298">
        <f t="shared" si="33"/>
        <v>-0.28476153996413328</v>
      </c>
      <c r="E298">
        <f t="shared" si="37"/>
        <v>-0.27865386531296249</v>
      </c>
      <c r="F298">
        <f t="shared" si="34"/>
        <v>-141.72694524570267</v>
      </c>
      <c r="G298">
        <f t="shared" si="38"/>
        <v>-0.29100716492773832</v>
      </c>
      <c r="H298">
        <f t="shared" si="39"/>
        <v>0.90249920433352593</v>
      </c>
    </row>
    <row r="299" spans="1:8" x14ac:dyDescent="0.3">
      <c r="A299">
        <f t="shared" si="40"/>
        <v>2.8099999999999841</v>
      </c>
      <c r="B299">
        <f t="shared" si="35"/>
        <v>41.676569231712946</v>
      </c>
      <c r="C299">
        <f t="shared" si="36"/>
        <v>2.4054283221498083</v>
      </c>
      <c r="D299">
        <f t="shared" si="33"/>
        <v>-0.28210927953351989</v>
      </c>
      <c r="E299">
        <f t="shared" si="37"/>
        <v>-0.28162000463030512</v>
      </c>
      <c r="F299">
        <f t="shared" si="34"/>
        <v>-142.73543261359916</v>
      </c>
      <c r="G299">
        <f t="shared" si="38"/>
        <v>-0.29198474736498048</v>
      </c>
      <c r="H299">
        <f t="shared" si="39"/>
        <v>0.90224175627578151</v>
      </c>
    </row>
    <row r="300" spans="1:8" x14ac:dyDescent="0.3">
      <c r="A300">
        <f t="shared" si="40"/>
        <v>2.8199999999999839</v>
      </c>
      <c r="B300">
        <f t="shared" si="35"/>
        <v>42.10958193360517</v>
      </c>
      <c r="C300">
        <f t="shared" si="36"/>
        <v>2.3866302011371068</v>
      </c>
      <c r="D300">
        <f t="shared" si="33"/>
        <v>-0.27951156547465578</v>
      </c>
      <c r="E300">
        <f t="shared" si="37"/>
        <v>-0.28456267445898503</v>
      </c>
      <c r="F300">
        <f t="shared" si="34"/>
        <v>-143.73594035535035</v>
      </c>
      <c r="G300">
        <f t="shared" si="38"/>
        <v>-0.29296487593499582</v>
      </c>
      <c r="H300">
        <f t="shared" si="39"/>
        <v>0.90198714299846416</v>
      </c>
    </row>
    <row r="301" spans="1:8" x14ac:dyDescent="0.3">
      <c r="A301">
        <f t="shared" si="40"/>
        <v>2.8299999999999836</v>
      </c>
      <c r="B301">
        <f t="shared" si="35"/>
        <v>42.542594635497366</v>
      </c>
      <c r="C301">
        <f t="shared" si="36"/>
        <v>2.3682147472014834</v>
      </c>
      <c r="D301">
        <f t="shared" si="33"/>
        <v>-0.2769667322141075</v>
      </c>
      <c r="E301">
        <f t="shared" si="37"/>
        <v>-0.28748207363572825</v>
      </c>
      <c r="F301">
        <f t="shared" si="34"/>
        <v>-144.72853607544303</v>
      </c>
      <c r="G301">
        <f t="shared" si="38"/>
        <v>-0.29394752264557611</v>
      </c>
      <c r="H301">
        <f t="shared" si="39"/>
        <v>0.90173532894196862</v>
      </c>
    </row>
    <row r="302" spans="1:8" x14ac:dyDescent="0.3">
      <c r="A302">
        <f t="shared" si="40"/>
        <v>2.8399999999999834</v>
      </c>
      <c r="B302">
        <f t="shared" si="35"/>
        <v>42.975607337389576</v>
      </c>
      <c r="C302">
        <f t="shared" si="36"/>
        <v>2.3501703933367732</v>
      </c>
      <c r="D302">
        <f t="shared" si="33"/>
        <v>-0.27447318130623721</v>
      </c>
      <c r="E302">
        <f t="shared" si="37"/>
        <v>-0.2903784001452156</v>
      </c>
      <c r="F302">
        <f t="shared" si="34"/>
        <v>-145.71328708866872</v>
      </c>
      <c r="G302">
        <f t="shared" si="38"/>
        <v>-0.29493265985577743</v>
      </c>
      <c r="H302">
        <f t="shared" si="39"/>
        <v>0.90148627897986533</v>
      </c>
    </row>
    <row r="303" spans="1:8" x14ac:dyDescent="0.3">
      <c r="A303">
        <f t="shared" si="40"/>
        <v>2.8499999999999832</v>
      </c>
      <c r="B303">
        <f t="shared" si="35"/>
        <v>43.408620039281772</v>
      </c>
      <c r="C303">
        <f t="shared" si="36"/>
        <v>2.3324860340728493</v>
      </c>
      <c r="D303">
        <f t="shared" si="33"/>
        <v>-0.27202937808511424</v>
      </c>
      <c r="E303">
        <f t="shared" si="37"/>
        <v>-0.29325185108476942</v>
      </c>
      <c r="F303">
        <f t="shared" si="34"/>
        <v>-146.69026040811701</v>
      </c>
      <c r="G303">
        <f t="shared" si="38"/>
        <v>-0.29592026027162049</v>
      </c>
      <c r="H303">
        <f t="shared" si="39"/>
        <v>0.90123995841569193</v>
      </c>
    </row>
    <row r="304" spans="1:8" x14ac:dyDescent="0.3">
      <c r="A304">
        <f t="shared" si="40"/>
        <v>2.859999999999983</v>
      </c>
      <c r="B304">
        <f t="shared" si="35"/>
        <v>43.841632741173996</v>
      </c>
      <c r="C304">
        <f t="shared" si="36"/>
        <v>2.3151510026832449</v>
      </c>
      <c r="D304">
        <f t="shared" si="33"/>
        <v>-0.26963384851483435</v>
      </c>
      <c r="E304">
        <f t="shared" si="37"/>
        <v>-0.29610262263083403</v>
      </c>
      <c r="F304">
        <f t="shared" si="34"/>
        <v>-147.659522733779</v>
      </c>
      <c r="G304">
        <f t="shared" si="38"/>
        <v>-0.29691029694182169</v>
      </c>
      <c r="H304">
        <f t="shared" si="39"/>
        <v>0.90099633297987791</v>
      </c>
    </row>
    <row r="305" spans="1:8" x14ac:dyDescent="0.3">
      <c r="A305">
        <f t="shared" si="40"/>
        <v>2.8699999999999828</v>
      </c>
      <c r="B305">
        <f t="shared" si="35"/>
        <v>44.27464544306622</v>
      </c>
      <c r="C305">
        <f t="shared" si="36"/>
        <v>2.2981550497302616</v>
      </c>
      <c r="D305">
        <f t="shared" si="33"/>
        <v>-0.26728517622466624</v>
      </c>
      <c r="E305">
        <f t="shared" si="37"/>
        <v>-0.29893091000718625</v>
      </c>
      <c r="F305">
        <f t="shared" si="34"/>
        <v>-148.62114044173876</v>
      </c>
      <c r="G305">
        <f t="shared" si="38"/>
        <v>-0.29790274325355753</v>
      </c>
      <c r="H305">
        <f t="shared" si="39"/>
        <v>0.90075536882641394</v>
      </c>
    </row>
    <row r="306" spans="1:8" x14ac:dyDescent="0.3">
      <c r="A306">
        <f t="shared" si="40"/>
        <v>2.8799999999999826</v>
      </c>
      <c r="B306">
        <f t="shared" si="35"/>
        <v>44.707658144958415</v>
      </c>
      <c r="C306">
        <f t="shared" si="36"/>
        <v>2.2814883228568719</v>
      </c>
      <c r="D306">
        <f t="shared" si="33"/>
        <v>-0.264981999716493</v>
      </c>
      <c r="E306">
        <f t="shared" si="37"/>
        <v>-0.30173690745482495</v>
      </c>
      <c r="F306">
        <f t="shared" si="34"/>
        <v>-149.57517957393591</v>
      </c>
      <c r="G306">
        <f t="shared" si="38"/>
        <v>-0.29889757292826213</v>
      </c>
      <c r="H306">
        <f t="shared" si="39"/>
        <v>0.90051703252953785</v>
      </c>
    </row>
    <row r="307" spans="1:8" x14ac:dyDescent="0.3">
      <c r="A307">
        <f t="shared" si="40"/>
        <v>2.8899999999999824</v>
      </c>
      <c r="B307">
        <f t="shared" si="35"/>
        <v>45.140670846850625</v>
      </c>
      <c r="C307">
        <f t="shared" si="36"/>
        <v>2.2651413477416966</v>
      </c>
      <c r="D307">
        <f t="shared" si="33"/>
        <v>-0.26272300973297813</v>
      </c>
      <c r="E307">
        <f t="shared" si="37"/>
        <v>-0.30452080820348498</v>
      </c>
      <c r="F307">
        <f t="shared" si="34"/>
        <v>-150.52170582848032</v>
      </c>
      <c r="G307">
        <f t="shared" si="38"/>
        <v>-0.29989476001745874</v>
      </c>
      <c r="H307">
        <f t="shared" si="39"/>
        <v>0.90028129108033739</v>
      </c>
    </row>
    <row r="308" spans="1:8" x14ac:dyDescent="0.3">
      <c r="A308">
        <f t="shared" si="40"/>
        <v>2.8999999999999821</v>
      </c>
      <c r="B308">
        <f t="shared" si="35"/>
        <v>45.573683548742849</v>
      </c>
      <c r="C308">
        <f t="shared" si="36"/>
        <v>2.2491050101397172</v>
      </c>
      <c r="D308">
        <f t="shared" si="33"/>
        <v>-0.26050694677577052</v>
      </c>
      <c r="E308">
        <f t="shared" si="37"/>
        <v>-0.30728280444471862</v>
      </c>
      <c r="F308">
        <f t="shared" si="34"/>
        <v>-151.46078455049974</v>
      </c>
      <c r="G308">
        <f t="shared" si="38"/>
        <v>-0.30089427889862652</v>
      </c>
      <c r="H308">
        <f t="shared" si="39"/>
        <v>0.90004811188321965</v>
      </c>
    </row>
    <row r="309" spans="1:8" x14ac:dyDescent="0.3">
      <c r="A309">
        <f t="shared" si="40"/>
        <v>2.9099999999999819</v>
      </c>
      <c r="B309">
        <f t="shared" si="35"/>
        <v>46.006696250635045</v>
      </c>
      <c r="C309">
        <f t="shared" si="36"/>
        <v>2.2333705389371712</v>
      </c>
      <c r="D309">
        <f t="shared" si="33"/>
        <v>-0.25833259876385861</v>
      </c>
      <c r="E309">
        <f t="shared" si="37"/>
        <v>-0.31002308730649769</v>
      </c>
      <c r="F309">
        <f t="shared" si="34"/>
        <v>-152.39248072350463</v>
      </c>
      <c r="G309">
        <f t="shared" si="38"/>
        <v>-0.30189610427110192</v>
      </c>
      <c r="H309">
        <f t="shared" si="39"/>
        <v>0.89981746275245833</v>
      </c>
    </row>
    <row r="310" spans="1:8" x14ac:dyDescent="0.3">
      <c r="A310">
        <f t="shared" si="40"/>
        <v>2.9199999999999817</v>
      </c>
      <c r="B310">
        <f t="shared" si="35"/>
        <v>46.439708952527269</v>
      </c>
      <c r="C310">
        <f t="shared" si="36"/>
        <v>2.2179294901544431</v>
      </c>
      <c r="D310">
        <f t="shared" si="33"/>
        <v>-0.25619879882292845</v>
      </c>
      <c r="E310">
        <f t="shared" si="37"/>
        <v>-0.31274184682928358</v>
      </c>
      <c r="F310">
        <f t="shared" si="34"/>
        <v>-153.31685896125185</v>
      </c>
      <c r="G310">
        <f t="shared" si="38"/>
        <v>-0.30290021115201748</v>
      </c>
      <c r="H310">
        <f t="shared" si="39"/>
        <v>0.89958931190844116</v>
      </c>
    </row>
    <row r="311" spans="1:8" x14ac:dyDescent="0.3">
      <c r="A311">
        <f t="shared" si="40"/>
        <v>2.9299999999999815</v>
      </c>
      <c r="B311">
        <f t="shared" si="35"/>
        <v>46.872721654419465</v>
      </c>
      <c r="C311">
        <f t="shared" si="36"/>
        <v>2.2027737318356557</v>
      </c>
      <c r="D311">
        <f t="shared" si="33"/>
        <v>-0.25410442319725507</v>
      </c>
      <c r="E311">
        <f t="shared" si="37"/>
        <v>-0.31543927194351401</v>
      </c>
      <c r="F311">
        <f t="shared" si="34"/>
        <v>-154.23398350009018</v>
      </c>
      <c r="G311">
        <f t="shared" si="38"/>
        <v>-0.30390657487227551</v>
      </c>
      <c r="H311">
        <f t="shared" si="39"/>
        <v>0.89936362797419489</v>
      </c>
    </row>
    <row r="312" spans="1:8" x14ac:dyDescent="0.3">
      <c r="A312">
        <f t="shared" si="40"/>
        <v>2.9399999999999813</v>
      </c>
      <c r="B312">
        <f t="shared" si="35"/>
        <v>47.305734356311675</v>
      </c>
      <c r="C312">
        <f t="shared" si="36"/>
        <v>2.1878954297681297</v>
      </c>
      <c r="D312">
        <f t="shared" si="33"/>
        <v>-0.25204838927627304</v>
      </c>
      <c r="E312">
        <f t="shared" si="37"/>
        <v>-0.31811555044846335</v>
      </c>
      <c r="F312">
        <f t="shared" si="34"/>
        <v>-155.14391819177297</v>
      </c>
      <c r="G312">
        <f t="shared" si="38"/>
        <v>-0.30491517107255978</v>
      </c>
      <c r="H312">
        <f t="shared" si="39"/>
        <v>0.8991403799715717</v>
      </c>
    </row>
    <row r="313" spans="1:8" x14ac:dyDescent="0.3">
      <c r="A313">
        <f t="shared" si="40"/>
        <v>2.9499999999999811</v>
      </c>
      <c r="B313">
        <f t="shared" si="35"/>
        <v>47.738747058203899</v>
      </c>
      <c r="C313">
        <f t="shared" si="36"/>
        <v>2.1732870339790389</v>
      </c>
      <c r="D313">
        <f t="shared" si="33"/>
        <v>-0.25002965372854824</v>
      </c>
      <c r="E313">
        <f t="shared" si="37"/>
        <v>-0.32077086899242391</v>
      </c>
      <c r="F313">
        <f t="shared" si="34"/>
        <v>-156.04672649671954</v>
      </c>
      <c r="G313">
        <f t="shared" si="38"/>
        <v>-0.30592597569938434</v>
      </c>
      <c r="H313">
        <f t="shared" si="39"/>
        <v>0.89891953731754104</v>
      </c>
    </row>
    <row r="314" spans="1:8" x14ac:dyDescent="0.3">
      <c r="A314">
        <f t="shared" si="40"/>
        <v>2.9599999999999809</v>
      </c>
      <c r="B314">
        <f t="shared" si="35"/>
        <v>48.17175976009608</v>
      </c>
      <c r="C314">
        <f t="shared" si="36"/>
        <v>2.1589412659603462</v>
      </c>
      <c r="D314">
        <f t="shared" si="33"/>
        <v>-0.24804721073639061</v>
      </c>
      <c r="E314">
        <f t="shared" si="37"/>
        <v>-0.32340541305416631</v>
      </c>
      <c r="F314">
        <f t="shared" si="34"/>
        <v>-156.94247147771196</v>
      </c>
      <c r="G314">
        <f t="shared" si="38"/>
        <v>-0.30693896500117973</v>
      </c>
      <c r="H314">
        <f t="shared" si="39"/>
        <v>0.89870106982045916</v>
      </c>
    </row>
    <row r="315" spans="1:8" x14ac:dyDescent="0.3">
      <c r="A315">
        <f t="shared" si="40"/>
        <v>2.9699999999999807</v>
      </c>
      <c r="B315">
        <f t="shared" si="35"/>
        <v>48.604772461988318</v>
      </c>
      <c r="C315">
        <f t="shared" si="36"/>
        <v>2.1448511065766001</v>
      </c>
      <c r="D315">
        <f t="shared" si="33"/>
        <v>-0.24610009032483127</v>
      </c>
      <c r="E315">
        <f t="shared" si="37"/>
        <v>-0.32601936692563421</v>
      </c>
      <c r="F315">
        <f t="shared" si="34"/>
        <v>-157.83121579401106</v>
      </c>
      <c r="G315">
        <f t="shared" si="38"/>
        <v>-0.30795411552441859</v>
      </c>
      <c r="H315">
        <f t="shared" si="39"/>
        <v>0.89848494767611164</v>
      </c>
    </row>
    <row r="316" spans="1:8" x14ac:dyDescent="0.3">
      <c r="A316">
        <f t="shared" si="40"/>
        <v>2.9799999999999804</v>
      </c>
      <c r="B316">
        <f t="shared" si="35"/>
        <v>49.037785163880528</v>
      </c>
      <c r="C316">
        <f t="shared" si="36"/>
        <v>2.1310097846134055</v>
      </c>
      <c r="D316">
        <f t="shared" si="33"/>
        <v>-0.24418735677913481</v>
      </c>
      <c r="E316">
        <f t="shared" si="37"/>
        <v>-0.3286129136958264</v>
      </c>
      <c r="F316">
        <f t="shared" si="34"/>
        <v>-158.71302169587639</v>
      </c>
      <c r="G316">
        <f t="shared" si="38"/>
        <v>-0.30897140410977764</v>
      </c>
      <c r="H316">
        <f t="shared" si="39"/>
        <v>0.89827114146409337</v>
      </c>
    </row>
    <row r="317" spans="1:8" x14ac:dyDescent="0.3">
      <c r="A317">
        <f t="shared" si="40"/>
        <v>2.9899999999999802</v>
      </c>
      <c r="B317">
        <f t="shared" si="35"/>
        <v>49.470797865772738</v>
      </c>
      <c r="C317">
        <f t="shared" si="36"/>
        <v>2.1174107659272798</v>
      </c>
      <c r="D317">
        <f t="shared" si="33"/>
        <v>-0.24230810714541687</v>
      </c>
      <c r="E317">
        <f t="shared" si="37"/>
        <v>-0.33118623523583057</v>
      </c>
      <c r="F317">
        <f t="shared" si="34"/>
        <v>-159.58795101947783</v>
      </c>
      <c r="G317">
        <f t="shared" si="38"/>
        <v>-0.30999080788833983</v>
      </c>
      <c r="H317">
        <f t="shared" si="39"/>
        <v>0.89805962214377888</v>
      </c>
    </row>
    <row r="318" spans="1:8" x14ac:dyDescent="0.3">
      <c r="A318">
        <f t="shared" si="40"/>
        <v>2.99999999999998</v>
      </c>
      <c r="B318">
        <f t="shared" si="35"/>
        <v>49.903810567664948</v>
      </c>
      <c r="C318">
        <f t="shared" si="36"/>
        <v>2.1040477431603986</v>
      </c>
      <c r="D318">
        <f t="shared" si="33"/>
        <v>-0.24046146980932384</v>
      </c>
      <c r="E318">
        <f t="shared" si="37"/>
        <v>-0.33373951218496029</v>
      </c>
      <c r="F318">
        <f t="shared" si="34"/>
        <v>-160.45606518218193</v>
      </c>
      <c r="G318">
        <f t="shared" si="38"/>
        <v>-0.31101230427783533</v>
      </c>
      <c r="H318">
        <f t="shared" si="39"/>
        <v>0.89785036105044758</v>
      </c>
    </row>
    <row r="319" spans="1:8" x14ac:dyDescent="0.3">
      <c r="A319">
        <f t="shared" si="40"/>
        <v>3.0099999999999798</v>
      </c>
      <c r="B319">
        <f t="shared" si="35"/>
        <v>50.336823269557129</v>
      </c>
      <c r="C319">
        <f t="shared" si="36"/>
        <v>2.0909146259861995</v>
      </c>
      <c r="D319">
        <f t="shared" si="33"/>
        <v>-0.23864660314807215</v>
      </c>
      <c r="E319">
        <f t="shared" si="37"/>
        <v>-0.33627292393796088</v>
      </c>
      <c r="F319">
        <f t="shared" si="34"/>
        <v>-161.31742517820211</v>
      </c>
      <c r="G319">
        <f t="shared" si="38"/>
        <v>-0.31203587097892044</v>
      </c>
      <c r="H319">
        <f t="shared" si="39"/>
        <v>0.89764332989148676</v>
      </c>
    </row>
    <row r="320" spans="1:8" x14ac:dyDescent="0.3">
      <c r="A320">
        <f t="shared" si="40"/>
        <v>3.0199999999999796</v>
      </c>
      <c r="B320">
        <f t="shared" si="35"/>
        <v>50.769835971449368</v>
      </c>
      <c r="C320">
        <f t="shared" si="36"/>
        <v>2.0780055318541475</v>
      </c>
      <c r="D320">
        <f t="shared" si="33"/>
        <v>-0.2368626942514663</v>
      </c>
      <c r="E320">
        <f t="shared" si="37"/>
        <v>-0.33878664863324309</v>
      </c>
      <c r="F320">
        <f t="shared" si="34"/>
        <v>-162.17209157459808</v>
      </c>
      <c r="G320">
        <f t="shared" si="38"/>
        <v>-0.31306148597149702</v>
      </c>
      <c r="H320">
        <f t="shared" si="39"/>
        <v>0.89743850074233933</v>
      </c>
    </row>
    <row r="321" spans="1:8" x14ac:dyDescent="0.3">
      <c r="A321">
        <f t="shared" si="40"/>
        <v>3.0299999999999794</v>
      </c>
      <c r="B321">
        <f t="shared" si="35"/>
        <v>51.202848673341578</v>
      </c>
      <c r="C321">
        <f t="shared" si="36"/>
        <v>2.0653147772041347</v>
      </c>
      <c r="D321">
        <f t="shared" si="33"/>
        <v>-0.23510895770781609</v>
      </c>
      <c r="E321">
        <f t="shared" si="37"/>
        <v>-0.34128086314210498</v>
      </c>
      <c r="F321">
        <f t="shared" si="34"/>
        <v>-163.02012450761111</v>
      </c>
      <c r="G321">
        <f t="shared" si="38"/>
        <v>-0.31408912751107004</v>
      </c>
      <c r="H321">
        <f t="shared" si="39"/>
        <v>0.89723584604269568</v>
      </c>
    </row>
    <row r="322" spans="1:8" x14ac:dyDescent="0.3">
      <c r="A322">
        <f t="shared" si="40"/>
        <v>3.0399999999999792</v>
      </c>
      <c r="B322">
        <f t="shared" si="35"/>
        <v>51.635861375233759</v>
      </c>
      <c r="C322">
        <f t="shared" si="36"/>
        <v>2.0528368691229097</v>
      </c>
      <c r="D322">
        <f t="shared" si="33"/>
        <v>-0.23338463445093785</v>
      </c>
      <c r="E322">
        <f t="shared" si="37"/>
        <v>-0.3437557430589101</v>
      </c>
      <c r="F322">
        <f t="shared" si="34"/>
        <v>-163.86158367932484</v>
      </c>
      <c r="G322">
        <f t="shared" si="38"/>
        <v>-0.31511877412514527</v>
      </c>
      <c r="H322">
        <f t="shared" si="39"/>
        <v>0.89703533859247475</v>
      </c>
    </row>
    <row r="323" spans="1:8" x14ac:dyDescent="0.3">
      <c r="A323">
        <f t="shared" si="40"/>
        <v>3.049999999999979</v>
      </c>
      <c r="B323">
        <f t="shared" si="35"/>
        <v>52.068874077125997</v>
      </c>
      <c r="C323">
        <f t="shared" si="36"/>
        <v>2.0405664974168394</v>
      </c>
      <c r="D323">
        <f t="shared" si="33"/>
        <v>-0.23168899066468865</v>
      </c>
      <c r="E323">
        <f t="shared" si="37"/>
        <v>-0.34621146269218178</v>
      </c>
      <c r="F323">
        <f t="shared" si="34"/>
        <v>-164.69652835463722</v>
      </c>
      <c r="G323">
        <f t="shared" si="38"/>
        <v>-0.31615040460966665</v>
      </c>
      <c r="H323">
        <f t="shared" si="39"/>
        <v>0.89683695154786047</v>
      </c>
    </row>
    <row r="324" spans="1:8" x14ac:dyDescent="0.3">
      <c r="A324">
        <f t="shared" si="40"/>
        <v>3.0599999999999787</v>
      </c>
      <c r="B324">
        <f t="shared" si="35"/>
        <v>52.501886779018207</v>
      </c>
      <c r="C324">
        <f t="shared" si="36"/>
        <v>2.0284985270769544</v>
      </c>
      <c r="D324">
        <f t="shared" si="33"/>
        <v>-0.23002131674171025</v>
      </c>
      <c r="E324">
        <f t="shared" si="37"/>
        <v>-0.34864819505657857</v>
      </c>
      <c r="F324">
        <f t="shared" si="34"/>
        <v>-165.52501735853212</v>
      </c>
      <c r="G324">
        <f t="shared" si="38"/>
        <v>-0.31718399802549213</v>
      </c>
      <c r="H324">
        <f t="shared" si="39"/>
        <v>0.89664065841744933</v>
      </c>
    </row>
    <row r="325" spans="1:8" x14ac:dyDescent="0.3">
      <c r="A325">
        <f t="shared" si="40"/>
        <v>3.0699999999999785</v>
      </c>
      <c r="B325">
        <f t="shared" si="35"/>
        <v>52.934899480910417</v>
      </c>
      <c r="C325">
        <f t="shared" si="36"/>
        <v>2.0166279911138028</v>
      </c>
      <c r="D325">
        <f t="shared" si="33"/>
        <v>-0.2283809262932768</v>
      </c>
      <c r="E325">
        <f t="shared" si="37"/>
        <v>-0.35106611186572317</v>
      </c>
      <c r="F325">
        <f t="shared" si="34"/>
        <v>-166.34710907364132</v>
      </c>
      <c r="G325">
        <f t="shared" si="38"/>
        <v>-0.31821953369490968</v>
      </c>
      <c r="H325">
        <f t="shared" si="39"/>
        <v>0.89644643305824245</v>
      </c>
    </row>
    <row r="326" spans="1:8" x14ac:dyDescent="0.3">
      <c r="A326">
        <f t="shared" si="40"/>
        <v>3.0799999999999783</v>
      </c>
      <c r="B326">
        <f t="shared" si="35"/>
        <v>53.367912182802627</v>
      </c>
      <c r="C326">
        <f t="shared" si="36"/>
        <v>2.0049500837411309</v>
      </c>
      <c r="D326">
        <f t="shared" si="33"/>
        <v>-0.22676715520734725</v>
      </c>
      <c r="E326">
        <f t="shared" si="37"/>
        <v>-0.353465383525844</v>
      </c>
      <c r="F326">
        <f t="shared" si="34"/>
        <v>-167.16286143808239</v>
      </c>
      <c r="G326">
        <f t="shared" si="38"/>
        <v>-0.31925699119819301</v>
      </c>
      <c r="H326">
        <f t="shared" si="39"/>
        <v>0.89625424967166545</v>
      </c>
    </row>
    <row r="327" spans="1:8" x14ac:dyDescent="0.3">
      <c r="A327">
        <f t="shared" si="40"/>
        <v>3.0899999999999781</v>
      </c>
      <c r="B327">
        <f t="shared" si="35"/>
        <v>53.800924884694808</v>
      </c>
      <c r="C327">
        <f t="shared" si="36"/>
        <v>1.9934601538887247</v>
      </c>
      <c r="D327">
        <f t="shared" si="33"/>
        <v>-0.22517936075210404</v>
      </c>
      <c r="E327">
        <f t="shared" si="37"/>
        <v>-0.35584617913020378</v>
      </c>
      <c r="F327">
        <f t="shared" si="34"/>
        <v>-167.97233194356471</v>
      </c>
      <c r="G327">
        <f t="shared" si="38"/>
        <v>-0.32029635037019566</v>
      </c>
      <c r="H327">
        <f t="shared" si="39"/>
        <v>0.8960640827997326</v>
      </c>
    </row>
    <row r="328" spans="1:8" x14ac:dyDescent="0.3">
      <c r="A328">
        <f t="shared" si="40"/>
        <v>3.0999999999999779</v>
      </c>
      <c r="B328">
        <f t="shared" si="35"/>
        <v>54.233937586587047</v>
      </c>
      <c r="C328">
        <f t="shared" si="36"/>
        <v>1.9821536990260129</v>
      </c>
      <c r="D328">
        <f t="shared" si="33"/>
        <v>-0.22361692072243652</v>
      </c>
      <c r="E328">
        <f t="shared" si="37"/>
        <v>-0.35820866645428145</v>
      </c>
      <c r="F328">
        <f t="shared" si="34"/>
        <v>-168.77557763375111</v>
      </c>
      <c r="G328">
        <f t="shared" si="38"/>
        <v>-0.32133759129698602</v>
      </c>
      <c r="H328">
        <f t="shared" si="39"/>
        <v>0.89587590732096123</v>
      </c>
    </row>
    <row r="329" spans="1:8" x14ac:dyDescent="0.3">
      <c r="A329">
        <f t="shared" si="40"/>
        <v>3.1099999999999777</v>
      </c>
      <c r="B329">
        <f t="shared" si="35"/>
        <v>54.666950288479256</v>
      </c>
      <c r="C329">
        <f t="shared" si="36"/>
        <v>1.971026359279221</v>
      </c>
      <c r="D329">
        <f t="shared" si="33"/>
        <v>-0.22207923262698973</v>
      </c>
      <c r="E329">
        <f t="shared" si="37"/>
        <v>-0.36055301195167766</v>
      </c>
      <c r="F329">
        <f t="shared" si="34"/>
        <v>-169.57265510286584</v>
      </c>
      <c r="G329">
        <f t="shared" si="38"/>
        <v>-0.32238069431251931</v>
      </c>
      <c r="H329">
        <f t="shared" si="39"/>
        <v>0.89568969844666912</v>
      </c>
    </row>
    <row r="330" spans="1:8" x14ac:dyDescent="0.3">
      <c r="A330">
        <f t="shared" si="40"/>
        <v>3.1199999999999775</v>
      </c>
      <c r="B330">
        <f t="shared" si="35"/>
        <v>55.099962990371466</v>
      </c>
      <c r="C330">
        <f t="shared" si="36"/>
        <v>1.9600739118258945</v>
      </c>
      <c r="D330">
        <f t="shared" si="33"/>
        <v>-0.22056571291354318</v>
      </c>
      <c r="E330">
        <f t="shared" si="37"/>
        <v>-0.36287938075071641</v>
      </c>
      <c r="F330">
        <f t="shared" si="34"/>
        <v>-170.36362049453902</v>
      </c>
      <c r="G330">
        <f t="shared" si="38"/>
        <v>-0.32342563999535151</v>
      </c>
      <c r="H330">
        <f t="shared" si="39"/>
        <v>0.89550543171677788</v>
      </c>
    </row>
    <row r="331" spans="1:8" x14ac:dyDescent="0.3">
      <c r="A331">
        <f t="shared" si="40"/>
        <v>3.1299999999999772</v>
      </c>
      <c r="B331">
        <f t="shared" si="35"/>
        <v>55.532975692263676</v>
      </c>
      <c r="C331">
        <f t="shared" si="36"/>
        <v>1.9492922655516869</v>
      </c>
      <c r="D331">
        <f t="shared" si="33"/>
        <v>-0.21907579623063189</v>
      </c>
      <c r="E331">
        <f t="shared" si="37"/>
        <v>-0.36518793665171301</v>
      </c>
      <c r="F331">
        <f t="shared" si="34"/>
        <v>-171.14852950087783</v>
      </c>
      <c r="G331">
        <f t="shared" si="38"/>
        <v>-0.32447240916539016</v>
      </c>
      <c r="H331">
        <f t="shared" si="39"/>
        <v>0.8953230829961325</v>
      </c>
    </row>
    <row r="332" spans="1:8" x14ac:dyDescent="0.3">
      <c r="A332">
        <f t="shared" si="40"/>
        <v>3.139999999999977</v>
      </c>
      <c r="B332">
        <f t="shared" si="35"/>
        <v>55.965988394155886</v>
      </c>
      <c r="C332">
        <f t="shared" si="36"/>
        <v>1.9386774559551827</v>
      </c>
      <c r="D332">
        <f t="shared" si="33"/>
        <v>-0.21760893472344331</v>
      </c>
      <c r="E332">
        <f t="shared" si="37"/>
        <v>-0.36747884212488202</v>
      </c>
      <c r="F332">
        <f t="shared" si="34"/>
        <v>-171.92743736175532</v>
      </c>
      <c r="G332">
        <f t="shared" si="38"/>
        <v>-0.32552098288068437</v>
      </c>
      <c r="H332">
        <f t="shared" si="39"/>
        <v>0.8951426284705768</v>
      </c>
    </row>
    <row r="333" spans="1:8" x14ac:dyDescent="0.3">
      <c r="A333">
        <f t="shared" si="40"/>
        <v>3.1499999999999768</v>
      </c>
      <c r="B333">
        <f t="shared" si="35"/>
        <v>56.399001096048096</v>
      </c>
      <c r="C333">
        <f t="shared" si="36"/>
        <v>1.9282256402874405</v>
      </c>
      <c r="D333">
        <f t="shared" si="33"/>
        <v>-0.21616459736215041</v>
      </c>
      <c r="E333">
        <f t="shared" si="37"/>
        <v>-0.36975225830885888</v>
      </c>
      <c r="F333">
        <f t="shared" si="34"/>
        <v>-172.70039886430743</v>
      </c>
      <c r="G333">
        <f t="shared" si="38"/>
        <v>-0.32657134243425462</v>
      </c>
      <c r="H333">
        <f t="shared" si="39"/>
        <v>0.89496404464297319</v>
      </c>
    </row>
    <row r="334" spans="1:8" x14ac:dyDescent="0.3">
      <c r="A334">
        <f t="shared" si="40"/>
        <v>3.1599999999999766</v>
      </c>
      <c r="B334">
        <f t="shared" si="35"/>
        <v>56.832013797940306</v>
      </c>
      <c r="C334">
        <f t="shared" si="36"/>
        <v>1.9179330929137295</v>
      </c>
      <c r="D334">
        <f t="shared" si="33"/>
        <v>-0.21474226930094958</v>
      </c>
      <c r="E334">
        <f t="shared" si="37"/>
        <v>-0.37200834500980795</v>
      </c>
      <c r="F334">
        <f t="shared" si="34"/>
        <v>-173.46746834263013</v>
      </c>
      <c r="G334">
        <f t="shared" si="38"/>
        <v>-0.32762346935095998</v>
      </c>
      <c r="H334">
        <f t="shared" si="39"/>
        <v>0.8947873083294613</v>
      </c>
    </row>
    <row r="335" spans="1:8" x14ac:dyDescent="0.3">
      <c r="A335">
        <f t="shared" si="40"/>
        <v>3.1699999999999764</v>
      </c>
      <c r="B335">
        <f t="shared" si="35"/>
        <v>57.265026499832516</v>
      </c>
      <c r="C335">
        <f t="shared" si="36"/>
        <v>1.9077962008856997</v>
      </c>
      <c r="D335">
        <f t="shared" si="33"/>
        <v>-0.21334145126617851</v>
      </c>
      <c r="E335">
        <f t="shared" si="37"/>
        <v>-0.37424726070109576</v>
      </c>
      <c r="F335">
        <f t="shared" si="34"/>
        <v>-174.22869967766798</v>
      </c>
      <c r="G335">
        <f t="shared" si="38"/>
        <v>-0.32867734538440424</v>
      </c>
      <c r="H335">
        <f t="shared" si="39"/>
        <v>0.89461239665557213</v>
      </c>
    </row>
    <row r="336" spans="1:8" x14ac:dyDescent="0.3">
      <c r="A336">
        <f t="shared" si="40"/>
        <v>3.1799999999999762</v>
      </c>
      <c r="B336">
        <f t="shared" si="35"/>
        <v>57.698039201724725</v>
      </c>
      <c r="C336">
        <f t="shared" si="36"/>
        <v>1.8978114597129356</v>
      </c>
      <c r="D336">
        <f t="shared" si="33"/>
        <v>-0.21196165897198682</v>
      </c>
      <c r="E336">
        <f t="shared" si="37"/>
        <v>-0.37646916252350116</v>
      </c>
      <c r="F336">
        <f t="shared" si="34"/>
        <v>-174.9841462972858</v>
      </c>
      <c r="G336">
        <f t="shared" si="38"/>
        <v>-0.32973295251387974</v>
      </c>
      <c r="H336">
        <f t="shared" si="39"/>
        <v>0.8944392870524478</v>
      </c>
    </row>
    <row r="337" spans="1:8" x14ac:dyDescent="0.3">
      <c r="A337">
        <f t="shared" si="40"/>
        <v>3.189999999999976</v>
      </c>
      <c r="B337">
        <f t="shared" si="35"/>
        <v>58.131051903616935</v>
      </c>
      <c r="C337">
        <f t="shared" si="36"/>
        <v>1.8879754693234909</v>
      </c>
      <c r="D337">
        <f t="shared" si="33"/>
        <v>-0.21060242256212178</v>
      </c>
      <c r="E337">
        <f t="shared" si="37"/>
        <v>-0.37867420628594267</v>
      </c>
      <c r="F337">
        <f t="shared" si="34"/>
        <v>-175.73386117651592</v>
      </c>
      <c r="G337">
        <f t="shared" si="38"/>
        <v>-0.33079027294134955</v>
      </c>
      <c r="H337">
        <f t="shared" si="39"/>
        <v>0.89426795725301678</v>
      </c>
    </row>
  </sheetData>
  <pageMargins left="0.7" right="0.7" top="0.78740157499999996" bottom="0.78740157499999996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1.Versuch</vt:lpstr>
      <vt:lpstr>tS_zu_tB</vt:lpstr>
      <vt:lpstr>allg.Effekt</vt:lpstr>
      <vt:lpstr>letzter Versuch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Sydow, Rolf</dc:creator>
  <cp:lastModifiedBy>Sydow, Rolf</cp:lastModifiedBy>
  <dcterms:created xsi:type="dcterms:W3CDTF">2018-05-11T08:58:46Z</dcterms:created>
  <dcterms:modified xsi:type="dcterms:W3CDTF">2022-07-10T12:13:18Z</dcterms:modified>
</cp:coreProperties>
</file>